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JEAN LUC\BONS COMMANDE CE\"/>
    </mc:Choice>
  </mc:AlternateContent>
  <xr:revisionPtr revIDLastSave="0" documentId="13_ncr:1_{57179CAA-F043-49DC-8C1B-97BF0B37288F}" xr6:coauthVersionLast="36" xr6:coauthVersionMax="36" xr10:uidLastSave="{00000000-0000-0000-0000-000000000000}"/>
  <bookViews>
    <workbookView xWindow="0" yWindow="0" windowWidth="28800" windowHeight="13320" tabRatio="404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Feuil1!$A$1:$O$184</definedName>
  </definedNames>
  <calcPr calcId="191029"/>
</workbook>
</file>

<file path=xl/calcChain.xml><?xml version="1.0" encoding="utf-8"?>
<calcChain xmlns="http://schemas.openxmlformats.org/spreadsheetml/2006/main">
  <c r="O140" i="1" l="1"/>
  <c r="O141" i="1"/>
  <c r="O146" i="1" l="1"/>
  <c r="O59" i="1" l="1"/>
  <c r="O60" i="1"/>
  <c r="O61" i="1"/>
  <c r="O62" i="1"/>
  <c r="O63" i="1"/>
  <c r="O64" i="1"/>
  <c r="O65" i="1"/>
  <c r="O66" i="1"/>
  <c r="O68" i="1"/>
  <c r="O69" i="1"/>
  <c r="O70" i="1"/>
  <c r="O71" i="1"/>
  <c r="O72" i="1"/>
  <c r="O73" i="1"/>
  <c r="O74" i="1"/>
  <c r="O75" i="1"/>
  <c r="O76" i="1"/>
  <c r="O77" i="1"/>
  <c r="O78" i="1"/>
  <c r="O80" i="1"/>
  <c r="O81" i="1"/>
  <c r="O153" i="1" l="1"/>
  <c r="O152" i="1"/>
  <c r="G158" i="1" l="1"/>
  <c r="O139" i="1" l="1"/>
  <c r="O138" i="1"/>
  <c r="O137" i="1"/>
  <c r="O136" i="1"/>
  <c r="O135" i="1"/>
  <c r="O134" i="1"/>
  <c r="O133" i="1"/>
  <c r="O132" i="1"/>
  <c r="O131" i="1"/>
  <c r="O130" i="1"/>
  <c r="O129" i="1"/>
  <c r="O128" i="1"/>
  <c r="G129" i="1"/>
  <c r="G128" i="1"/>
  <c r="O124" i="1"/>
  <c r="O123" i="1"/>
  <c r="O125" i="1"/>
  <c r="O126" i="1"/>
  <c r="O127" i="1"/>
  <c r="O54" i="1" l="1"/>
  <c r="O53" i="1"/>
  <c r="O55" i="1"/>
  <c r="G131" i="1" l="1"/>
  <c r="G132" i="1"/>
  <c r="G134" i="1"/>
  <c r="G136" i="1"/>
  <c r="G138" i="1"/>
  <c r="G139" i="1"/>
  <c r="G140" i="1"/>
  <c r="O172" i="1" l="1"/>
  <c r="H97" i="1" l="1"/>
  <c r="H98" i="1"/>
  <c r="H99" i="1"/>
  <c r="H100" i="1"/>
  <c r="H101" i="1"/>
  <c r="H102" i="1"/>
  <c r="G174" i="1" l="1"/>
  <c r="G172" i="1"/>
  <c r="G170" i="1"/>
  <c r="O171" i="1"/>
  <c r="O170" i="1"/>
  <c r="G130" i="1" l="1"/>
  <c r="G127" i="1"/>
  <c r="G126" i="1"/>
  <c r="G124" i="1"/>
  <c r="G123" i="1"/>
  <c r="G55" i="1" l="1"/>
  <c r="G56" i="1"/>
  <c r="G41" i="1" l="1"/>
  <c r="G42" i="1"/>
  <c r="G43" i="1"/>
  <c r="G44" i="1"/>
  <c r="G45" i="1"/>
  <c r="G39" i="1"/>
  <c r="O148" i="1" l="1"/>
  <c r="O145" i="1"/>
  <c r="G157" i="1" l="1"/>
  <c r="G156" i="1"/>
  <c r="G154" i="1"/>
  <c r="O155" i="1"/>
  <c r="O154" i="1"/>
  <c r="G51" i="1" l="1"/>
  <c r="O51" i="1"/>
  <c r="G52" i="1"/>
  <c r="O52" i="1"/>
  <c r="G53" i="1"/>
  <c r="H109" i="1" l="1"/>
  <c r="G167" i="1" l="1"/>
  <c r="G168" i="1"/>
  <c r="G166" i="1"/>
  <c r="G120" i="1" l="1"/>
  <c r="G119" i="1" l="1"/>
  <c r="O150" i="1" l="1"/>
  <c r="O149" i="1"/>
  <c r="O44" i="1" l="1"/>
  <c r="H92" i="1" l="1"/>
  <c r="H93" i="1"/>
  <c r="H94" i="1"/>
  <c r="H95" i="1"/>
  <c r="H96" i="1"/>
  <c r="H103" i="1"/>
  <c r="H104" i="1"/>
  <c r="H105" i="1"/>
  <c r="H106" i="1"/>
  <c r="H107" i="1"/>
  <c r="H108" i="1"/>
  <c r="H91" i="1"/>
  <c r="G169" i="1" l="1"/>
  <c r="G87" i="1" l="1"/>
  <c r="G86" i="1"/>
  <c r="O85" i="1"/>
  <c r="G85" i="1"/>
  <c r="O84" i="1"/>
  <c r="G84" i="1"/>
  <c r="O43" i="1" l="1"/>
  <c r="G59" i="1" l="1"/>
  <c r="G58" i="1"/>
  <c r="G57" i="1"/>
  <c r="O58" i="1" l="1"/>
  <c r="O57" i="1"/>
  <c r="G68" i="1" l="1"/>
  <c r="G72" i="1"/>
  <c r="G74" i="1"/>
  <c r="G76" i="1"/>
  <c r="G77" i="1"/>
  <c r="G116" i="1" l="1"/>
  <c r="G115" i="1"/>
  <c r="G150" i="1" l="1"/>
  <c r="G145" i="1" l="1"/>
  <c r="O39" i="1" l="1"/>
  <c r="O56" i="1" l="1"/>
  <c r="G65" i="1"/>
  <c r="O151" i="1" l="1"/>
  <c r="O147" i="1" l="1"/>
  <c r="G147" i="1"/>
  <c r="G148" i="1"/>
  <c r="G149" i="1"/>
  <c r="G151" i="1"/>
  <c r="G153" i="1"/>
  <c r="G155" i="1"/>
  <c r="O40" i="1"/>
  <c r="O41" i="1"/>
  <c r="O42" i="1"/>
</calcChain>
</file>

<file path=xl/sharedStrings.xml><?xml version="1.0" encoding="utf-8"?>
<sst xmlns="http://schemas.openxmlformats.org/spreadsheetml/2006/main" count="500" uniqueCount="300">
  <si>
    <t>Bouguenais</t>
  </si>
  <si>
    <t>Rezé</t>
  </si>
  <si>
    <t>Basse Goulaine</t>
  </si>
  <si>
    <t>St Sébastien
Nantes</t>
  </si>
  <si>
    <t>St Brévin les Pins</t>
  </si>
  <si>
    <t>PRIX PUBLIC</t>
  </si>
  <si>
    <t>QTÉ</t>
  </si>
  <si>
    <t>MONTANT TTC</t>
  </si>
  <si>
    <t>Adulte</t>
  </si>
  <si>
    <t>2 Heures</t>
  </si>
  <si>
    <t>10 Heures</t>
  </si>
  <si>
    <r>
      <rPr>
        <i/>
        <vertAlign val="superscript"/>
        <sz val="11"/>
        <color indexed="8"/>
        <rFont val="Arial Narrow"/>
        <family val="2"/>
      </rPr>
      <t>(1)</t>
    </r>
    <r>
      <rPr>
        <i/>
        <sz val="11"/>
        <color indexed="8"/>
        <rFont val="Arial Narrow"/>
        <family val="2"/>
      </rPr>
      <t xml:space="preserve"> Journée Découverte : 2 soins individuels + 1 soin collectif + Espace Form, (2) Journée Aquazen : 2 soins + espace forme +1 déjeuner, (3) Dimanche Evasion : 3 soins + espace forme +1 déjeuner + pause gourmande, (4) 1 soin + espace aqua détente + 1 déjeune, (5) Carte valable du 01/01/14 au 31/12/14</t>
    </r>
  </si>
  <si>
    <t>Billet</t>
  </si>
  <si>
    <t>Entrée</t>
  </si>
  <si>
    <t>100 Points</t>
  </si>
  <si>
    <t xml:space="preserve">Adulte </t>
  </si>
  <si>
    <t>BILLET</t>
  </si>
  <si>
    <t>1 Partie</t>
  </si>
  <si>
    <t xml:space="preserve">1 Partie </t>
  </si>
  <si>
    <t>Partie</t>
  </si>
  <si>
    <t>Enfant
(1 à 3 ans)</t>
  </si>
  <si>
    <t>Enfant
4 à 12 ans)</t>
  </si>
  <si>
    <t>Enfant
(3/12 ans)</t>
  </si>
  <si>
    <t>Enfant
(3/10 ans)</t>
  </si>
  <si>
    <t>PARCS</t>
  </si>
  <si>
    <t>LOISIRS SPORTIFS</t>
  </si>
  <si>
    <t>CINEMAS</t>
  </si>
  <si>
    <t>Cachet de la Collectivité</t>
  </si>
  <si>
    <t>DATE : ..….. /..….. / ..…..</t>
  </si>
  <si>
    <t>Tous les matins sur rendez-vous pour les Représentants des Collectivités</t>
  </si>
  <si>
    <t>Horaires d’ouverture au public :</t>
  </si>
  <si>
    <t>TRAVERSEES</t>
  </si>
  <si>
    <t>Enfant - de 4 ans</t>
  </si>
  <si>
    <t>+</t>
  </si>
  <si>
    <t>PRESTATAIRE</t>
  </si>
  <si>
    <t>LIEU</t>
  </si>
  <si>
    <t>Lettre Suivie</t>
  </si>
  <si>
    <t>Envoi 1 à 5 Billets</t>
  </si>
  <si>
    <t xml:space="preserve">Lettre Recommandée </t>
  </si>
  <si>
    <t>AQUARIUM DE SAINT MALO</t>
  </si>
  <si>
    <t>OCEARIUM DU CROISIC</t>
  </si>
  <si>
    <t>PLANETE SAUVAGE</t>
  </si>
  <si>
    <t>CINEJADE</t>
  </si>
  <si>
    <t>LE BEAULIEU</t>
  </si>
  <si>
    <t>LE SAINT PAUL</t>
  </si>
  <si>
    <t>ACROCIME CARQUEFOU</t>
  </si>
  <si>
    <t>BOWL CENTER SAINT HERBLAIN</t>
  </si>
  <si>
    <t>EUROBOWL SAINT SEBASTIEN</t>
  </si>
  <si>
    <t>CITY KART SAINT SEBASTIEN - SAUTRON</t>
  </si>
  <si>
    <t>PATINOIRE DU PETIT PORT</t>
  </si>
  <si>
    <t>THALASSO DE PORNIC</t>
  </si>
  <si>
    <t>THALASSO.COM</t>
  </si>
  <si>
    <t>COMPAGNIE YEU CONTINENT</t>
  </si>
  <si>
    <t>COMPAGNIE VENDEENNE</t>
  </si>
  <si>
    <t>CROISIERES INTER ILES</t>
  </si>
  <si>
    <t>HAMMAM ZEIN au LIEU UNIQUE</t>
  </si>
  <si>
    <t>BIOPARC DE DOUE LA FONTAINE</t>
  </si>
  <si>
    <t>Enfant 
(4/12 ans)</t>
  </si>
  <si>
    <t>Savenay</t>
  </si>
  <si>
    <t>Adulte
Enfant + 3 ans</t>
  </si>
  <si>
    <t>Adulte ou Enfant 3/11 ans</t>
  </si>
  <si>
    <t xml:space="preserve">Adulte ou Enfant à partir de 6 ans
</t>
  </si>
  <si>
    <t xml:space="preserve">Adulte ou Enfant à partir de 4 ans
</t>
  </si>
  <si>
    <t>LOISIRS GOURMAND</t>
  </si>
  <si>
    <t xml:space="preserve">Partie </t>
  </si>
  <si>
    <t>Envoi 6 à 20 Billets</t>
  </si>
  <si>
    <t>Envoi 21 à 40 Billets</t>
  </si>
  <si>
    <t>Envoi 41 à 100 Billets</t>
  </si>
  <si>
    <t>Envoi 101 à 200 Billets</t>
  </si>
  <si>
    <t>Envoi 201 à 400 Billets</t>
  </si>
  <si>
    <t>Envoi + 401 Billets</t>
  </si>
  <si>
    <t xml:space="preserve">CINE NOVA  </t>
  </si>
  <si>
    <t>CALICEO
SAINT HERBLAIN</t>
  </si>
  <si>
    <t xml:space="preserve">Tarif réduit - 4 ans </t>
  </si>
  <si>
    <t>CINEMA</t>
  </si>
  <si>
    <t>PARC</t>
  </si>
  <si>
    <t>CINE PÔLE SUD</t>
  </si>
  <si>
    <t>ZOO
LA FLECHE</t>
  </si>
  <si>
    <t>ZOO
LA BOISSIERE DU DORE</t>
  </si>
  <si>
    <t>ZOO
LA PALMYRE</t>
  </si>
  <si>
    <t>GALIPY 
SAINT SEBASTIEN
ORVAULT</t>
  </si>
  <si>
    <t xml:space="preserve">
DEPART DE : …………..……………...……… ARRIVEE A : …………..……………...………</t>
  </si>
  <si>
    <t>JOUR : …………..……………...……… HEURE : …………..……………...………</t>
  </si>
  <si>
    <t xml:space="preserve">(*) Frais de gestion inclus (0.10 € par billet) </t>
  </si>
  <si>
    <t xml:space="preserve">Adulte 
</t>
  </si>
  <si>
    <t>Enfant 7-13 ans</t>
  </si>
  <si>
    <t xml:space="preserve">Billet </t>
  </si>
  <si>
    <t xml:space="preserve">AQUATONIC NANTES  </t>
  </si>
  <si>
    <t>PISCINE DU LAC SAVENAY</t>
  </si>
  <si>
    <t>□</t>
  </si>
  <si>
    <t>ADRESSE DE LA COLLECTIVITE : …………..……….……….…………………….…………………………………………</t>
  </si>
  <si>
    <t>…………………………………...…………………………………………………………………………………………………………</t>
  </si>
  <si>
    <t>NOM DE LA COLLECTIVITE : ……………,………………...………….…………………,……………………………………</t>
  </si>
  <si>
    <t>NOM : ……….……………….……………….……..……………….… PRENOM : …………...………………………………</t>
  </si>
  <si>
    <t>ADRESSE : …………………………….……………………………………….………………………………………………………</t>
  </si>
  <si>
    <t>TELEPHONE : …………………………… ADRESSE MAIL : …………….……...………………@........................</t>
  </si>
  <si>
    <t>CINEVILLE KATORZA</t>
  </si>
  <si>
    <t>KARTING ELECTRIQUE DE SAINT HERBLAIN</t>
  </si>
  <si>
    <t>(*)Disney : e.billets : nom et prénom à renseigner pour édition de la billetterie</t>
  </si>
  <si>
    <t>TOURISME &amp; LOISIRS NANTES REZE</t>
  </si>
  <si>
    <t>Session avion de chasse – 1 personne – 40 minutes</t>
  </si>
  <si>
    <t>Pack prestige chasse  + ligne  1 personne – 1h40</t>
  </si>
  <si>
    <t>Pack découverte B777               1 personne – 1h00</t>
  </si>
  <si>
    <t>Pack sensation                                   1 personne – 1h30</t>
  </si>
  <si>
    <t>Pack duo B777                                   2 personnes – 1h30</t>
  </si>
  <si>
    <t>Cinescenie + Grand Parc 1 jour Adulte</t>
  </si>
  <si>
    <t>Cinescenie + Grand Parc 2 jours Adulte</t>
  </si>
  <si>
    <t>POUR VOS DEMANDES D'HEBERGEMENT SUR LES HÔTELS DU PARC DEMANDEZ-NOUS</t>
  </si>
  <si>
    <t xml:space="preserve">Tarif réduit Adulte
</t>
  </si>
  <si>
    <t xml:space="preserve">Tarif réduit 4/17 ans inclus
</t>
  </si>
  <si>
    <t xml:space="preserve">Aller Retour 
</t>
  </si>
  <si>
    <t>Possibilité de commander des Pass Annuels au tarif CE sur notre site</t>
  </si>
  <si>
    <t>Adulte 1 jour</t>
  </si>
  <si>
    <t>Enfant
(3/10 ans) 1 jour</t>
  </si>
  <si>
    <t>Adulte 2 jours</t>
  </si>
  <si>
    <t>Enfant
(3/10 ans) 2 jours</t>
  </si>
  <si>
    <t xml:space="preserve">SKYWAY SIMULATION              ST SEBASTIEN SUR LOIRE                    </t>
  </si>
  <si>
    <t>PISCINE AQUARETZ             Ste Pazanne</t>
  </si>
  <si>
    <t xml:space="preserve">Session 1 Heure </t>
  </si>
  <si>
    <t>France MINIATURE</t>
  </si>
  <si>
    <t>MUSEE GREVIN</t>
  </si>
  <si>
    <t>Valable tous les jours sauf les vendredis et samedis après18h ainsi que les veilles de Fête &amp; jours de Fête et les dimanches  toute la journée. Location de chaussures incluse,</t>
  </si>
  <si>
    <t>CINE EDEN</t>
  </si>
  <si>
    <t>Ancenis</t>
  </si>
  <si>
    <t>RETOUR COMPAGNIE : ………….………………..…………</t>
  </si>
  <si>
    <t>ALLER  COMPAGNIE : ………….…………………………………………….</t>
  </si>
  <si>
    <t>LE CARROUSSEL</t>
  </si>
  <si>
    <t>LA GALERIE DES MACHINES</t>
  </si>
  <si>
    <t>L'ELEPHANT</t>
  </si>
  <si>
    <t>Enfant 
(4/17 ans)</t>
  </si>
  <si>
    <t>COMPAGNIE OCEANE</t>
  </si>
  <si>
    <t>Belle-ile en mer / Houat/        Hoedic/     Groix</t>
  </si>
  <si>
    <t>CINEMAS CGR</t>
  </si>
  <si>
    <t>Toute France</t>
  </si>
  <si>
    <t>Session réalité virtuelle               2 personnes – 1h00</t>
  </si>
  <si>
    <t>LE VOYAGE A NANTES - TERRE D'ESTUAIRE</t>
  </si>
  <si>
    <t xml:space="preserve">Adulte ou Enfant
</t>
  </si>
  <si>
    <t>Enfant 4-12 ans</t>
  </si>
  <si>
    <t>Cinescenie + Grand Parc 1 jour Enfant 3/13 ans</t>
  </si>
  <si>
    <t>Cinescenie + Grand Parc 2 jours Enfant 3/13 ans</t>
  </si>
  <si>
    <t>Cinescenie + Grand Parc 3 jours Adulte</t>
  </si>
  <si>
    <t>Cinescenie + Grand Parc 3 jours Enfant 3/13 ans</t>
  </si>
  <si>
    <t>Adulte ou Enfant
(5/12 ans)</t>
  </si>
  <si>
    <t>LASER KARTING  DE NANTES</t>
  </si>
  <si>
    <t>QTE</t>
  </si>
  <si>
    <t>Service Etoile : Menu à la carte boissons comprises</t>
  </si>
  <si>
    <t>Kir pétillant, Vouvray, Chinon, Eau minérale, Café</t>
  </si>
  <si>
    <t>CinéPHIL</t>
  </si>
  <si>
    <t>St Philbert Gd Lieu</t>
  </si>
  <si>
    <t>Pornic</t>
  </si>
  <si>
    <t>Enfant
(3/17 ans)</t>
  </si>
  <si>
    <t>BRANFERE-Parc animalier &amp; botanique-Parcabout</t>
  </si>
  <si>
    <t>CINEVILLE  St Nazaire et France</t>
  </si>
  <si>
    <t>Lun au Jeu 20h-01h</t>
  </si>
  <si>
    <t>Lun au Ven 13h-20h</t>
  </si>
  <si>
    <t>WE et JF + Vend 20h au Dim soir</t>
  </si>
  <si>
    <t>JADE BOWLING ST BREVIN   /    PRESQU'ILE BOWLING GUERANDE (chaussures incluses)</t>
  </si>
  <si>
    <t>TSN ST VIAUD et NOZAY</t>
  </si>
  <si>
    <t>PISCINE AQUAMARIS CORDEMAIS</t>
  </si>
  <si>
    <t>LES BOX</t>
  </si>
  <si>
    <t>BOX LOIRE ATLANTIQUE</t>
  </si>
  <si>
    <t>Box week-end</t>
  </si>
  <si>
    <t>Box activités</t>
  </si>
  <si>
    <t>WONDERBOX</t>
  </si>
  <si>
    <t>10% de remise sur tous les coffrets - A commander sur notre site</t>
  </si>
  <si>
    <t>13 à 17 ans iclus</t>
  </si>
  <si>
    <t xml:space="preserve">4 à 12 ans iclus                    </t>
  </si>
  <si>
    <t>ZONE LASER  CHANTENAY</t>
  </si>
  <si>
    <t>Cinescenie seule Adulte/ Enfant 3/13 ans</t>
  </si>
  <si>
    <t>CINEMA TOILES DE RETZ</t>
  </si>
  <si>
    <t>Parenthèse Sérénité :
Bain hydro massant aux algues ou aux huiles essentielles + Application d'argile des Moutiers + 1 douche à jet ou douche à affusion  + 1 massage aromatique bio + Accès à l'espace forme</t>
  </si>
  <si>
    <t>Billet ECO 1 jour 1 parc Adulte/Enfant</t>
  </si>
  <si>
    <t>Billet ECO 1 jour 2 parcs Adulte/Enfant</t>
  </si>
  <si>
    <t>Billet FLEX 1 jour 1 parc Adulte/Enfant</t>
  </si>
  <si>
    <t>Billet FLEX 1 jour 2 parcs Adulte/Enfant</t>
  </si>
  <si>
    <t>BATTLE KART ST SEBASTIEN</t>
  </si>
  <si>
    <t>Session 15 mns</t>
  </si>
  <si>
    <t>BIEN ETRE</t>
  </si>
  <si>
    <t>Semaine</t>
  </si>
  <si>
    <t>Week-End</t>
  </si>
  <si>
    <t>Hammam Simple  Valable du lundi au vendredi</t>
  </si>
  <si>
    <t>Valable le week-end</t>
  </si>
  <si>
    <t>Valable en semaine (hors jours fériés)</t>
  </si>
  <si>
    <t xml:space="preserve">FUTUROSCOPE                       Billet à date libre </t>
  </si>
  <si>
    <t>Billet 2 jours</t>
  </si>
  <si>
    <t>Adulte à partir de 16 ans</t>
  </si>
  <si>
    <t>Partie
20 minutes</t>
  </si>
  <si>
    <t>Séance Karting
10 minutes</t>
  </si>
  <si>
    <t xml:space="preserve">Wake Park - Teleski nautique
</t>
  </si>
  <si>
    <t xml:space="preserve">Aquapark
</t>
  </si>
  <si>
    <t xml:space="preserve">44 rue de la Commune de 1871 - 44 400 Rezé              Tel 02 40 75 91 17 </t>
  </si>
  <si>
    <r>
      <rPr>
        <b/>
        <sz val="18"/>
        <rFont val="Wingdings"/>
        <charset val="2"/>
      </rPr>
      <t>þ</t>
    </r>
    <r>
      <rPr>
        <b/>
        <shadow/>
        <sz val="18"/>
        <rFont val="Calibri"/>
        <family val="2"/>
        <scheme val="minor"/>
      </rPr>
      <t xml:space="preserve"> INTERNET… rapide, simple, efficace et sécurisé sur </t>
    </r>
    <r>
      <rPr>
        <b/>
        <shadow/>
        <u/>
        <sz val="18"/>
        <rFont val="Calibri"/>
        <family val="2"/>
        <scheme val="minor"/>
      </rPr>
      <t>www.tourismeloisirs44.fr</t>
    </r>
  </si>
  <si>
    <r>
      <rPr>
        <b/>
        <sz val="20"/>
        <rFont val="Wingdings"/>
        <charset val="2"/>
      </rPr>
      <t>þ</t>
    </r>
    <r>
      <rPr>
        <b/>
        <shadow/>
        <sz val="20"/>
        <rFont val="Calibri"/>
        <family val="2"/>
        <scheme val="minor"/>
      </rPr>
      <t xml:space="preserve"> MAIL à </t>
    </r>
    <r>
      <rPr>
        <b/>
        <shadow/>
        <u/>
        <sz val="20"/>
        <rFont val="Calibri"/>
        <family val="2"/>
        <scheme val="minor"/>
      </rPr>
      <t>billetterie@tourismeloisirs44.fr</t>
    </r>
  </si>
  <si>
    <t>PAR COURRIER POSTAL</t>
  </si>
  <si>
    <r>
      <rPr>
        <b/>
        <sz val="20"/>
        <rFont val="Wingdings"/>
        <charset val="2"/>
      </rPr>
      <t xml:space="preserve">þ </t>
    </r>
    <r>
      <rPr>
        <b/>
        <shadow/>
        <sz val="20"/>
        <rFont val="Calibri"/>
        <family val="2"/>
        <scheme val="minor"/>
      </rPr>
      <t>A L’ACCUEIL DE L’ASSOCIATION</t>
    </r>
  </si>
  <si>
    <r>
      <t xml:space="preserve">1. VOS COORDONNEES </t>
    </r>
    <r>
      <rPr>
        <b/>
        <i/>
        <sz val="18"/>
        <rFont val="Calibri"/>
        <family val="2"/>
        <scheme val="minor"/>
      </rPr>
      <t>(</t>
    </r>
    <r>
      <rPr>
        <b/>
        <i/>
        <u/>
        <sz val="18"/>
        <rFont val="Calibri"/>
        <family val="2"/>
        <scheme val="minor"/>
      </rPr>
      <t>obligatoire</t>
    </r>
    <r>
      <rPr>
        <b/>
        <i/>
        <sz val="18"/>
        <rFont val="Calibri"/>
        <family val="2"/>
        <scheme val="minor"/>
      </rPr>
      <t>)</t>
    </r>
  </si>
  <si>
    <r>
      <t xml:space="preserve">2. MODE D'EXPEDITION </t>
    </r>
    <r>
      <rPr>
        <b/>
        <i/>
        <sz val="18"/>
        <rFont val="Calibri"/>
        <family val="2"/>
        <scheme val="minor"/>
      </rPr>
      <t>(</t>
    </r>
    <r>
      <rPr>
        <b/>
        <i/>
        <u/>
        <sz val="18"/>
        <rFont val="Calibri"/>
        <family val="2"/>
        <scheme val="minor"/>
      </rPr>
      <t>cochez le mode choisi</t>
    </r>
    <r>
      <rPr>
        <b/>
        <i/>
        <sz val="18"/>
        <rFont val="Calibri"/>
        <family val="2"/>
        <scheme val="minor"/>
      </rPr>
      <t>)</t>
    </r>
  </si>
  <si>
    <r>
      <t>3. MODE DE PAIEMENT</t>
    </r>
    <r>
      <rPr>
        <b/>
        <i/>
        <sz val="16"/>
        <rFont val="Calibri"/>
        <family val="2"/>
        <scheme val="minor"/>
      </rPr>
      <t xml:space="preserve"> (</t>
    </r>
    <r>
      <rPr>
        <b/>
        <i/>
        <u/>
        <sz val="16"/>
        <rFont val="Calibri"/>
        <family val="2"/>
        <scheme val="minor"/>
      </rPr>
      <t>cochez le mode choisi</t>
    </r>
    <r>
      <rPr>
        <b/>
        <i/>
        <sz val="16"/>
        <rFont val="Calibri"/>
        <family val="2"/>
        <scheme val="minor"/>
      </rPr>
      <t>)</t>
    </r>
  </si>
  <si>
    <r>
      <t xml:space="preserve">Billet 
</t>
    </r>
    <r>
      <rPr>
        <b/>
        <i/>
        <sz val="17"/>
        <rFont val="Calibri"/>
        <family val="2"/>
        <scheme val="minor"/>
      </rPr>
      <t>1 séance</t>
    </r>
  </si>
  <si>
    <r>
      <t xml:space="preserve">Billet
</t>
    </r>
    <r>
      <rPr>
        <b/>
        <i/>
        <sz val="17"/>
        <rFont val="Calibri"/>
        <family val="2"/>
        <scheme val="minor"/>
      </rPr>
      <t>1 séance</t>
    </r>
  </si>
  <si>
    <r>
      <t xml:space="preserve">France </t>
    </r>
    <r>
      <rPr>
        <b/>
        <vertAlign val="superscript"/>
        <sz val="17"/>
        <rFont val="Calibri"/>
        <family val="2"/>
        <scheme val="minor"/>
      </rPr>
      <t>(</t>
    </r>
    <r>
      <rPr>
        <b/>
        <sz val="17"/>
        <rFont val="Calibri"/>
        <family val="2"/>
        <scheme val="minor"/>
      </rPr>
      <t>*</t>
    </r>
    <r>
      <rPr>
        <b/>
        <vertAlign val="superscript"/>
        <sz val="17"/>
        <rFont val="Calibri"/>
        <family val="2"/>
        <scheme val="minor"/>
      </rPr>
      <t>)</t>
    </r>
  </si>
  <si>
    <r>
      <rPr>
        <b/>
        <i/>
        <vertAlign val="superscript"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*</t>
    </r>
    <r>
      <rPr>
        <b/>
        <i/>
        <vertAlign val="superscript"/>
        <sz val="16"/>
        <rFont val="Calibri"/>
        <family val="2"/>
        <scheme val="minor"/>
      </rPr>
      <t>)</t>
    </r>
    <r>
      <rPr>
        <b/>
        <i/>
        <sz val="16"/>
        <rFont val="Calibri"/>
        <family val="2"/>
        <scheme val="minor"/>
      </rPr>
      <t xml:space="preserve"> valable dans tous les CINEVILLE France + autres cinémas départements 22-29-44-49-85…                                        (liste sur notre site) </t>
    </r>
  </si>
  <si>
    <r>
      <t xml:space="preserve">Billet
</t>
    </r>
    <r>
      <rPr>
        <b/>
        <i/>
        <sz val="18"/>
        <rFont val="Calibri"/>
        <family val="2"/>
        <scheme val="minor"/>
      </rPr>
      <t>1 jour</t>
    </r>
  </si>
  <si>
    <r>
      <t xml:space="preserve">Billet 
</t>
    </r>
    <r>
      <rPr>
        <b/>
        <i/>
        <sz val="18"/>
        <rFont val="Calibri"/>
        <family val="2"/>
        <scheme val="minor"/>
      </rPr>
      <t>1 jour</t>
    </r>
  </si>
  <si>
    <r>
      <t xml:space="preserve">Billet 
</t>
    </r>
    <r>
      <rPr>
        <b/>
        <i/>
        <sz val="18"/>
        <rFont val="Calibri"/>
        <family val="2"/>
        <scheme val="minor"/>
      </rPr>
      <t>2 jours</t>
    </r>
  </si>
  <si>
    <r>
      <t xml:space="preserve">Adulte ou Enfant
</t>
    </r>
    <r>
      <rPr>
        <b/>
        <i/>
        <sz val="15"/>
        <rFont val="Calibri"/>
        <family val="2"/>
        <scheme val="minor"/>
      </rPr>
      <t>(plus de 1m00)</t>
    </r>
  </si>
  <si>
    <r>
      <t>BATEAUX NANTAIS</t>
    </r>
    <r>
      <rPr>
        <b/>
        <sz val="18"/>
        <color rgb="FF000000"/>
        <rFont val="Calibri"/>
        <family val="2"/>
        <scheme val="minor"/>
      </rPr>
      <t/>
    </r>
  </si>
  <si>
    <r>
      <t>Déjeuner ou Dîner semaine</t>
    </r>
    <r>
      <rPr>
        <b/>
        <i/>
        <sz val="14"/>
        <rFont val="Calibri"/>
        <family val="2"/>
        <scheme val="minor"/>
      </rPr>
      <t xml:space="preserve"> (du lundi au vendredi midi)</t>
    </r>
  </si>
  <si>
    <r>
      <t xml:space="preserve">Déjeuner ou Dîner week-end
</t>
    </r>
    <r>
      <rPr>
        <b/>
        <i/>
        <sz val="14"/>
        <rFont val="Calibri"/>
        <family val="2"/>
        <scheme val="minor"/>
      </rPr>
      <t>(du vendredi soir au dimanche)</t>
    </r>
  </si>
  <si>
    <r>
      <t>Séance 
10</t>
    </r>
    <r>
      <rPr>
        <b/>
        <i/>
        <sz val="15"/>
        <rFont val="Calibri"/>
        <family val="2"/>
        <scheme val="minor"/>
      </rPr>
      <t xml:space="preserve"> minutes adultes enfant</t>
    </r>
  </si>
  <si>
    <r>
      <t xml:space="preserve">Ado
</t>
    </r>
    <r>
      <rPr>
        <b/>
        <i/>
        <sz val="18"/>
        <rFont val="Calibri"/>
        <family val="2"/>
        <scheme val="minor"/>
      </rPr>
      <t>(11-15 ans)</t>
    </r>
  </si>
  <si>
    <r>
      <t xml:space="preserve">Enfant 
</t>
    </r>
    <r>
      <rPr>
        <b/>
        <i/>
        <sz val="18"/>
        <rFont val="Calibri"/>
        <family val="2"/>
        <scheme val="minor"/>
      </rPr>
      <t>(7-10 ans)</t>
    </r>
  </si>
  <si>
    <r>
      <t xml:space="preserve">Enfant 
</t>
    </r>
    <r>
      <rPr>
        <b/>
        <i/>
        <sz val="18"/>
        <rFont val="Calibri"/>
        <family val="2"/>
        <scheme val="minor"/>
      </rPr>
      <t>(3-6 ans)</t>
    </r>
  </si>
  <si>
    <r>
      <t xml:space="preserve">Adulte / Enfant
</t>
    </r>
    <r>
      <rPr>
        <b/>
        <i/>
        <sz val="15"/>
        <rFont val="Calibri"/>
        <family val="2"/>
        <scheme val="minor"/>
      </rPr>
      <t>Patins compris</t>
    </r>
  </si>
  <si>
    <r>
      <t>Valable tous les jours sauf vendredis, samedis, et veilles de jours fériés de 20h00 à 3h00 &amp; les jours fériés toute la journée.Location de chaussures incluse.</t>
    </r>
    <r>
      <rPr>
        <b/>
        <i/>
        <u/>
        <sz val="16"/>
        <rFont val="Calibri"/>
        <family val="2"/>
        <scheme val="minor"/>
      </rPr>
      <t>12 tickets maximum par visite</t>
    </r>
  </si>
  <si>
    <r>
      <t xml:space="preserve">Adulte / Enfant 
</t>
    </r>
    <r>
      <rPr>
        <b/>
        <i/>
        <sz val="15"/>
        <rFont val="Calibri"/>
        <family val="2"/>
        <scheme val="minor"/>
      </rPr>
      <t>à partir de 7 ans</t>
    </r>
  </si>
  <si>
    <r>
      <t xml:space="preserve">Enfant 
</t>
    </r>
    <r>
      <rPr>
        <b/>
        <i/>
        <sz val="18"/>
        <rFont val="Calibri"/>
        <family val="2"/>
        <scheme val="minor"/>
      </rPr>
      <t>moins de 18 ans</t>
    </r>
    <r>
      <rPr>
        <b/>
        <sz val="18"/>
        <rFont val="Calibri"/>
        <family val="2"/>
        <scheme val="minor"/>
      </rPr>
      <t xml:space="preserve">
Etudiant </t>
    </r>
  </si>
  <si>
    <r>
      <t xml:space="preserve">Enfants
</t>
    </r>
    <r>
      <rPr>
        <b/>
        <i/>
        <sz val="18"/>
        <rFont val="Calibri"/>
        <family val="2"/>
        <scheme val="minor"/>
      </rPr>
      <t>moins 8 ans</t>
    </r>
  </si>
  <si>
    <r>
      <t xml:space="preserve">Espace
Thalaclub Semaine </t>
    </r>
    <r>
      <rPr>
        <b/>
        <u/>
        <sz val="18"/>
        <rFont val="Calibri"/>
        <family val="2"/>
        <scheme val="minor"/>
      </rPr>
      <t>valable de 12h30 à 15h30 ou 17h45 à 20h</t>
    </r>
  </si>
  <si>
    <r>
      <t xml:space="preserve">Parenthèse Aquazen : 
</t>
    </r>
    <r>
      <rPr>
        <b/>
        <i/>
        <sz val="16"/>
        <rFont val="Calibri"/>
        <family val="2"/>
        <scheme val="minor"/>
      </rPr>
      <t xml:space="preserve">1 Déjeuner Club au Bar Bio + Bain Hydro Massant aux Algues ou Huiles Essentielles + Modelage Aromatique Bio &amp; Accès à l’Espace Forme
</t>
    </r>
    <r>
      <rPr>
        <b/>
        <sz val="16"/>
        <rFont val="Calibri"/>
        <family val="2"/>
        <scheme val="minor"/>
      </rPr>
      <t>Exclusivité Tourisme &amp; Loisirs</t>
    </r>
  </si>
  <si>
    <r>
      <t xml:space="preserve">Parcours Aquatonic </t>
    </r>
    <r>
      <rPr>
        <b/>
        <i/>
        <sz val="15"/>
        <rFont val="Calibri"/>
        <family val="2"/>
        <scheme val="minor"/>
      </rPr>
      <t>Hammam et Sauna</t>
    </r>
  </si>
  <si>
    <r>
      <t xml:space="preserve">Parenthèse Dimanche Evasion :
</t>
    </r>
    <r>
      <rPr>
        <b/>
        <i/>
        <sz val="16"/>
        <rFont val="Calibri"/>
        <family val="2"/>
        <scheme val="minor"/>
      </rPr>
      <t>1 Déjeuner Club au Bar Bio + Bain Hydro Massant aux Algues ou Huiles Essentielles + Application d’Algues ou d’Argile des Moutiers +Séance de Lit Hydro Massant ou de Massothermie + 1 Pause Gourmande au Bar &amp; Accès à l’Espace Forme</t>
    </r>
  </si>
  <si>
    <r>
      <t xml:space="preserve">Parcours Aquatonic </t>
    </r>
    <r>
      <rPr>
        <b/>
        <i/>
        <sz val="14"/>
        <rFont val="Calibri"/>
        <family val="2"/>
        <scheme val="minor"/>
      </rPr>
      <t>Hammam et Sauna + Soin Modelage corps 35 min</t>
    </r>
    <r>
      <rPr>
        <b/>
        <sz val="17"/>
        <rFont val="Calibri"/>
        <family val="2"/>
        <scheme val="minor"/>
      </rPr>
      <t xml:space="preserve"> 
</t>
    </r>
  </si>
  <si>
    <r>
      <t xml:space="preserve">L'ILE D'AIX
</t>
    </r>
    <r>
      <rPr>
        <b/>
        <sz val="16"/>
        <rFont val="Calibri"/>
        <family val="2"/>
        <scheme val="minor"/>
      </rPr>
      <t xml:space="preserve">au départ de la Rochelle ou Saint Martin de Ré
</t>
    </r>
    <r>
      <rPr>
        <b/>
        <i/>
        <sz val="16"/>
        <rFont val="Calibri"/>
        <family val="2"/>
        <scheme val="minor"/>
      </rPr>
      <t>Journée</t>
    </r>
  </si>
  <si>
    <r>
      <t xml:space="preserve">L'ILE D'AIX 
</t>
    </r>
    <r>
      <rPr>
        <b/>
        <sz val="16"/>
        <rFont val="Calibri"/>
        <family val="2"/>
        <scheme val="minor"/>
      </rPr>
      <t xml:space="preserve">au départ de la Rochelle ou Saint Martin de Ré
</t>
    </r>
    <r>
      <rPr>
        <b/>
        <i/>
        <sz val="16"/>
        <rFont val="Calibri"/>
        <family val="2"/>
        <scheme val="minor"/>
      </rPr>
      <t>1/2 Journée</t>
    </r>
  </si>
  <si>
    <r>
      <t xml:space="preserve">FORT BOYARD 
</t>
    </r>
    <r>
      <rPr>
        <b/>
        <sz val="16"/>
        <rFont val="Calibri"/>
        <family val="2"/>
        <scheme val="minor"/>
      </rPr>
      <t>au départ de La Rochelle ou Saint Martin de Ré</t>
    </r>
  </si>
  <si>
    <r>
      <t xml:space="preserve">L'ILE D'AIX
</t>
    </r>
    <r>
      <rPr>
        <b/>
        <sz val="16"/>
        <rFont val="Calibri"/>
        <family val="2"/>
        <scheme val="minor"/>
      </rPr>
      <t>au départ de l'Ile d'Oléron (Boyarville)</t>
    </r>
  </si>
  <si>
    <t>NOM &amp; PRENOM : ……………………..………………………………………………………………….……….</t>
  </si>
  <si>
    <t>* Les frais de port pourront faire l'objet d'une facture séparée aux Collectivités... à fin de comptabilisation dans leur budget de fonctionnement.</t>
  </si>
  <si>
    <r>
      <rPr>
        <b/>
        <sz val="18"/>
        <rFont val="Calibri"/>
        <family val="2"/>
        <scheme val="minor"/>
      </rPr>
      <t xml:space="preserve">PISCINES DE NANTES :        </t>
    </r>
    <r>
      <rPr>
        <b/>
        <sz val="15"/>
        <rFont val="Calibri"/>
        <family val="2"/>
        <scheme val="minor"/>
      </rPr>
      <t xml:space="preserve">            Petit-port - Dervallières - Petite Amazonie - Léo Lagrange - Jules Verne
</t>
    </r>
  </si>
  <si>
    <t>A RENSEIGNER POUR TOUTE DEMANDE DE TRAVERSEE ILE YEU</t>
  </si>
  <si>
    <t>N° TEL PORTABLE : ……………..……...…ADRESSE MAIL :…………….………………………..</t>
  </si>
  <si>
    <t>Billet Grand Parc 1 jour Enfant 3/13 ans daté</t>
  </si>
  <si>
    <t>Billet Grand Parc 2 jours Adulte daté</t>
  </si>
  <si>
    <t>Billet Grand Parc 2 jours Enfant 3/13 ans daté</t>
  </si>
  <si>
    <t>Billet Grand Parc 3 jours Adulte daté</t>
  </si>
  <si>
    <t>Billet Grand Parc 3 jours Enfant 3/13 ans daté</t>
  </si>
  <si>
    <t>Billet Grand Parc 1 jour Enfant 3/13 ans non daté</t>
  </si>
  <si>
    <t>Billet Grand Parc 2 jours Adulte non daté</t>
  </si>
  <si>
    <t>Billet Grand Parc 2 jours Enfant 3/13 ans non daté</t>
  </si>
  <si>
    <t>Billet Grand Parc 3 jours Adulte non daté</t>
  </si>
  <si>
    <t>Billet Grand Parc 3 jours Enfant 3/13 ans non daté</t>
  </si>
  <si>
    <r>
      <t xml:space="preserve">Billet Grand Parc 1 jour Adulte </t>
    </r>
    <r>
      <rPr>
        <b/>
        <u/>
        <sz val="18"/>
        <rFont val="Calibri"/>
        <family val="2"/>
        <scheme val="minor"/>
      </rPr>
      <t>daté</t>
    </r>
  </si>
  <si>
    <r>
      <t xml:space="preserve">Billet Grand Parc 1 jour Adulte </t>
    </r>
    <r>
      <rPr>
        <b/>
        <u/>
        <sz val="18"/>
        <rFont val="Calibri"/>
        <family val="2"/>
        <scheme val="minor"/>
      </rPr>
      <t>non daté</t>
    </r>
  </si>
  <si>
    <t>112,00 €
96,00 €</t>
  </si>
  <si>
    <t>TARIF 2023</t>
  </si>
  <si>
    <t>Adulte 1 Jour</t>
  </si>
  <si>
    <t>Enfant  1 Jour
(3/11 ans)</t>
  </si>
  <si>
    <t>Adulte 2 Jours</t>
  </si>
  <si>
    <t>Enfant  2 Jours
(3/11 ans)</t>
  </si>
  <si>
    <t>Jeune 18/25 ans</t>
  </si>
  <si>
    <t>Enfant 4/17 ans</t>
  </si>
  <si>
    <t>Lundi  :     Fermé</t>
  </si>
  <si>
    <t>Jeudi  :     9h30-12h30</t>
  </si>
  <si>
    <t>Vendredi :     10h-12h30 et 13h30-16h00</t>
  </si>
  <si>
    <t>Mardi &amp; Mercredi  :     10h-12h30 et 13h30-17h30</t>
  </si>
  <si>
    <t>ALTISSIMO       ST SEBASTIEN</t>
  </si>
  <si>
    <t>ADULTE-Enfant                              à partir de 6 ans</t>
  </si>
  <si>
    <t>ZOO DE BEAUVAL</t>
  </si>
  <si>
    <t>Terra Nocta Adulte</t>
  </si>
  <si>
    <t>Terra Nocta Enfant 3/17 ans</t>
  </si>
  <si>
    <t>Casier</t>
  </si>
  <si>
    <t>Enfant                     5-10 ans</t>
  </si>
  <si>
    <t>Bout Chou              3-4 ans</t>
  </si>
  <si>
    <t>Adhérents individuels / Agents SRIAS 
Joindre la copie de votre Carte Loisirs / Carte Culture SRIAS</t>
  </si>
  <si>
    <t>Enfant
(3/11 ans)</t>
  </si>
  <si>
    <t>Chèques Vacances ANCV &amp; ANCV Connect</t>
  </si>
  <si>
    <t>Enfant 7-14 ans</t>
  </si>
  <si>
    <r>
      <t xml:space="preserve">Séance 
8 </t>
    </r>
    <r>
      <rPr>
        <b/>
        <i/>
        <sz val="15"/>
        <rFont val="Calibri"/>
        <family val="2"/>
        <scheme val="minor"/>
      </rPr>
      <t xml:space="preserve">minutes </t>
    </r>
  </si>
  <si>
    <t>Enfant -12 ans</t>
  </si>
  <si>
    <r>
      <t xml:space="preserve">ACCROCAMP NANTES   </t>
    </r>
    <r>
      <rPr>
        <b/>
        <sz val="18"/>
        <color rgb="FFFF0000"/>
        <rFont val="Calibri"/>
        <family val="2"/>
        <scheme val="minor"/>
      </rPr>
      <t xml:space="preserve"> NOUVEAU</t>
    </r>
  </si>
  <si>
    <r>
      <t xml:space="preserve">O'GLISS PARK VENDEE   </t>
    </r>
    <r>
      <rPr>
        <b/>
        <sz val="18"/>
        <color rgb="FFFF0000"/>
        <rFont val="Calibri"/>
        <family val="2"/>
        <scheme val="minor"/>
      </rPr>
      <t xml:space="preserve">  NOUVEAU</t>
    </r>
  </si>
  <si>
    <t>PISCINE AQUPARC ST NAZAIRE</t>
  </si>
  <si>
    <t>10 Entrées</t>
  </si>
  <si>
    <t>GRAND PARC DU PUY DU FOU 2024</t>
  </si>
  <si>
    <t>Dates des Cinéscénies : 
Juin : 1-8-14-15-21-22-28-29
Juillet: 5-6-12-13-19-20-27
Août: 2-3-9-10-16-17-23-24-30-31 
Septembre: 6-7-14                                                                                                                                                                              DATE DE CINESCENIE :	                        DATE VISITE GRAND PARC :
sous réserve de disponibilités</t>
  </si>
  <si>
    <r>
      <t xml:space="preserve">ASTERIX             </t>
    </r>
    <r>
      <rPr>
        <b/>
        <u/>
        <sz val="18"/>
        <rFont val="Calibri"/>
        <family val="2"/>
        <scheme val="minor"/>
      </rPr>
      <t>Saison 2024</t>
    </r>
  </si>
  <si>
    <t>61,00 €
53,00 €</t>
  </si>
  <si>
    <t>BON DE COMMANDE 2024</t>
  </si>
  <si>
    <r>
      <t xml:space="preserve">Chèque Bancaire
</t>
    </r>
    <r>
      <rPr>
        <b/>
        <sz val="14"/>
        <rFont val="Calibri"/>
        <family val="2"/>
        <scheme val="minor"/>
      </rPr>
      <t>(à l'ordre de Tourisme &amp; Loisirs)</t>
    </r>
  </si>
  <si>
    <r>
      <t xml:space="preserve">Virement Bancaire
</t>
    </r>
    <r>
      <rPr>
        <b/>
        <sz val="14"/>
        <rFont val="Calibri"/>
        <family val="2"/>
        <scheme val="minor"/>
      </rPr>
      <t>IBAN : FR76 4255 9000 5121 0202 9310 815</t>
    </r>
  </si>
  <si>
    <r>
      <t xml:space="preserve">Carte Bancaire
</t>
    </r>
    <r>
      <rPr>
        <b/>
        <sz val="14"/>
        <rFont val="Calibri"/>
        <family val="2"/>
        <scheme val="minor"/>
      </rPr>
      <t>(A l'Accueil de l'Association ou à distance)</t>
    </r>
  </si>
  <si>
    <r>
      <t xml:space="preserve">Espèces
</t>
    </r>
    <r>
      <rPr>
        <b/>
        <sz val="14"/>
        <rFont val="Calibri"/>
        <family val="2"/>
        <scheme val="minor"/>
      </rPr>
      <t>(uniquement à l'Accueil de l'Association)</t>
    </r>
  </si>
  <si>
    <t>TARIF 2024 (*)</t>
  </si>
  <si>
    <t>TARIF 2024</t>
  </si>
  <si>
    <t>Nous consulter pour les tarifs 2024</t>
  </si>
  <si>
    <r>
      <t xml:space="preserve">PARC DES NAUDIERES </t>
    </r>
    <r>
      <rPr>
        <b/>
        <sz val="18"/>
        <color rgb="FFFF0000"/>
        <rFont val="Calibri"/>
        <family val="2"/>
        <scheme val="minor"/>
      </rPr>
      <t>Saison 2024</t>
    </r>
  </si>
  <si>
    <r>
      <t xml:space="preserve">TERRA BOTANICA   </t>
    </r>
    <r>
      <rPr>
        <b/>
        <u/>
        <sz val="18"/>
        <rFont val="Calibri"/>
        <family val="2"/>
        <scheme val="minor"/>
      </rPr>
      <t>Saison 2024</t>
    </r>
  </si>
  <si>
    <t>Terra Nocta + parc Adulte</t>
  </si>
  <si>
    <t>Terra Nocta + Parc Enfant 3/17</t>
  </si>
  <si>
    <t>Pass Saison Adulte</t>
  </si>
  <si>
    <t>Pass Saison Enfant 3/17</t>
  </si>
  <si>
    <t>Massage Relaxant 30 minutes</t>
  </si>
  <si>
    <t>National</t>
  </si>
  <si>
    <t xml:space="preserve">PATHE </t>
  </si>
  <si>
    <r>
      <t xml:space="preserve">Tarifs en vigueur au 01/02/2024
Tarifs &amp; plaquettes non contractuels, pouvant être modifiés sans préavis. Les erreurs et/ou omissions d’impression ne peuvent être imputables à Tourisme &amp; Loisirs Rezé.
</t>
    </r>
    <r>
      <rPr>
        <b/>
        <i/>
        <u/>
        <sz val="18"/>
        <rFont val="Calibri"/>
        <family val="2"/>
        <scheme val="minor"/>
      </rPr>
      <t>Les billets sont ni repris ni échangés</t>
    </r>
    <r>
      <rPr>
        <b/>
        <i/>
        <sz val="18"/>
        <rFont val="Calibri"/>
        <family val="2"/>
        <scheme val="minor"/>
      </rPr>
      <t xml:space="preserve">.
Tourisme &amp; Loisirs ne peut être tenu responsable des erreurs ou retards postaux. </t>
    </r>
  </si>
  <si>
    <t>TRAMPOLINE PARK ST HERBLAIN</t>
  </si>
  <si>
    <t>Billet ECO valable à certaines dates jusqu'au 31/03/2025 - Nous consulter</t>
  </si>
  <si>
    <t>Billet FLEX valable sans date d'exclusion jusqu'au 31 mars 2025</t>
  </si>
  <si>
    <t>DISNEYLAND PARIS  (*)              Validité billet :
31 mars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</si>
</sst>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0" x14ac:knownFonts="1">
    <font>
      <sz val="11"/>
      <color theme="1"/>
      <name val="Calibri"/>
      <family val="2"/>
      <scheme val="minor"/>
    </font>
    <font>
      <i/>
      <sz val="11"/>
      <color indexed="8"/>
      <name val="Arial Narrow"/>
      <family val="2"/>
    </font>
    <font>
      <i/>
      <vertAlign val="superscript"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Arial Narrow"/>
      <family val="2"/>
    </font>
    <font>
      <b/>
      <sz val="18"/>
      <color rgb="FF000000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6"/>
      <name val="Arial Narrow"/>
      <family val="2"/>
    </font>
    <font>
      <b/>
      <i/>
      <sz val="24"/>
      <name val="Arial Narrow"/>
      <family val="2"/>
    </font>
    <font>
      <b/>
      <i/>
      <sz val="20"/>
      <name val="Arial Narrow"/>
      <family val="2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b/>
      <u/>
      <sz val="20"/>
      <name val="Calibri"/>
      <family val="2"/>
      <scheme val="minor"/>
    </font>
    <font>
      <b/>
      <sz val="48"/>
      <name val="Calibri"/>
      <family val="2"/>
      <scheme val="minor"/>
    </font>
    <font>
      <b/>
      <i/>
      <shadow/>
      <sz val="36"/>
      <name val="Calibri"/>
      <family val="2"/>
      <scheme val="minor"/>
    </font>
    <font>
      <b/>
      <shadow/>
      <sz val="2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hadow/>
      <sz val="48"/>
      <name val="Calibri"/>
      <family val="2"/>
      <scheme val="minor"/>
    </font>
    <font>
      <b/>
      <shadow/>
      <sz val="18"/>
      <name val="Calibri"/>
      <family val="2"/>
      <scheme val="minor"/>
    </font>
    <font>
      <b/>
      <sz val="18"/>
      <name val="Wingdings"/>
      <charset val="2"/>
    </font>
    <font>
      <b/>
      <shadow/>
      <u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hadow/>
      <sz val="20"/>
      <name val="Calibri"/>
      <family val="2"/>
      <scheme val="minor"/>
    </font>
    <font>
      <b/>
      <sz val="20"/>
      <name val="Wingdings"/>
      <charset val="2"/>
    </font>
    <font>
      <b/>
      <shadow/>
      <u/>
      <sz val="20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sz val="36"/>
      <name val="Calibri"/>
      <family val="2"/>
    </font>
    <font>
      <b/>
      <i/>
      <sz val="16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i/>
      <sz val="36"/>
      <name val="Calibri"/>
      <family val="2"/>
      <scheme val="minor"/>
    </font>
    <font>
      <b/>
      <sz val="11"/>
      <name val="Calibri"/>
      <family val="2"/>
      <scheme val="minor"/>
    </font>
    <font>
      <b/>
      <sz val="17"/>
      <name val="Calibri"/>
      <family val="2"/>
      <scheme val="minor"/>
    </font>
    <font>
      <b/>
      <i/>
      <sz val="17"/>
      <name val="Calibri"/>
      <family val="2"/>
      <scheme val="minor"/>
    </font>
    <font>
      <b/>
      <strike/>
      <sz val="20"/>
      <name val="Calibri"/>
      <family val="2"/>
      <scheme val="minor"/>
    </font>
    <font>
      <b/>
      <vertAlign val="superscript"/>
      <sz val="17"/>
      <name val="Calibri"/>
      <family val="2"/>
      <scheme val="minor"/>
    </font>
    <font>
      <b/>
      <i/>
      <vertAlign val="superscript"/>
      <sz val="16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trike/>
      <sz val="20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26"/>
      <name val="Arial Narrow"/>
      <family val="2"/>
    </font>
    <font>
      <b/>
      <i/>
      <sz val="20"/>
      <name val="Calibri"/>
      <family val="2"/>
      <scheme val="minor"/>
    </font>
    <font>
      <b/>
      <strike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Arial Narrow"/>
      <family val="2"/>
    </font>
    <font>
      <b/>
      <i/>
      <u/>
      <sz val="20"/>
      <name val="Calibri"/>
      <family val="2"/>
      <scheme val="minor"/>
    </font>
    <font>
      <b/>
      <strike/>
      <sz val="12"/>
      <name val="Arial Narrow"/>
      <family val="2"/>
    </font>
    <font>
      <b/>
      <i/>
      <strike/>
      <sz val="20"/>
      <name val="Arial Narrow"/>
      <family val="2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 style="thin">
        <color rgb="FF0070C0"/>
      </left>
      <right style="medium">
        <color theme="4" tint="-0.24994659260841701"/>
      </right>
      <top style="thin">
        <color rgb="FF0070C0"/>
      </top>
      <bottom style="thin">
        <color rgb="FF0070C0"/>
      </bottom>
      <diagonal/>
    </border>
    <border>
      <left style="medium">
        <color theme="4" tint="-0.2499465926084170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rgb="FF0070C0"/>
      </right>
      <top style="thin">
        <color rgb="FF0070C0"/>
      </top>
      <bottom style="medium">
        <color theme="4" tint="-0.2499465926084170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rgb="FF0070C0"/>
      </left>
      <right/>
      <top style="thin">
        <color rgb="FF0070C0"/>
      </top>
      <bottom style="medium">
        <color theme="4" tint="-0.24994659260841701"/>
      </bottom>
      <diagonal/>
    </border>
    <border>
      <left style="thin">
        <color rgb="FF0070C0"/>
      </left>
      <right style="medium">
        <color theme="4" tint="-0.24994659260841701"/>
      </right>
      <top style="thin">
        <color rgb="FF0070C0"/>
      </top>
      <bottom/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ck">
        <color rgb="FF0070C0"/>
      </top>
      <bottom style="thick">
        <color rgb="FF0070C0"/>
      </bottom>
      <diagonal/>
    </border>
    <border>
      <left style="medium">
        <color rgb="FF0070C0"/>
      </left>
      <right/>
      <top style="thick">
        <color rgb="FF0070C0"/>
      </top>
      <bottom/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theme="4" tint="-0.24994659260841701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theme="4" tint="-0.24994659260841701"/>
      </right>
      <top/>
      <bottom style="thin">
        <color rgb="FF0070C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70C0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theme="4" tint="-0.24994659260841701"/>
      </left>
      <right style="thin">
        <color rgb="FF0070C0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24994659260841701"/>
      </left>
      <right/>
      <top style="thin">
        <color rgb="FF0070C0"/>
      </top>
      <bottom style="thin">
        <color rgb="FF0070C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rgb="FF0070C0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rgb="FF0070C0"/>
      </left>
      <right/>
      <top/>
      <bottom style="thin">
        <color theme="4" tint="-0.499984740745262"/>
      </bottom>
      <diagonal/>
    </border>
    <border>
      <left/>
      <right style="thin">
        <color rgb="FF0070C0"/>
      </right>
      <top/>
      <bottom style="thin">
        <color theme="4" tint="-0.499984740745262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theme="4" tint="-0.249977111117893"/>
      </left>
      <right style="thin">
        <color rgb="FF0070C0"/>
      </right>
      <top style="thin">
        <color theme="4" tint="-0.249977111117893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theme="4" tint="-0.249977111117893"/>
      </top>
      <bottom style="thin">
        <color rgb="FF0070C0"/>
      </bottom>
      <diagonal/>
    </border>
    <border>
      <left style="thin">
        <color rgb="FF0070C0"/>
      </left>
      <right style="thin">
        <color theme="4" tint="-0.249977111117893"/>
      </right>
      <top style="thin">
        <color theme="4" tint="-0.249977111117893"/>
      </top>
      <bottom style="thin">
        <color rgb="FF0070C0"/>
      </bottom>
      <diagonal/>
    </border>
    <border>
      <left style="thin">
        <color theme="4" tint="-0.249977111117893"/>
      </left>
      <right style="thin">
        <color rgb="FF0070C0"/>
      </right>
      <top style="thin">
        <color rgb="FF0070C0"/>
      </top>
      <bottom style="thin">
        <color theme="4" tint="-0.249977111117893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theme="4" tint="-0.249977111117893"/>
      </bottom>
      <diagonal/>
    </border>
    <border>
      <left style="thin">
        <color rgb="FF0070C0"/>
      </left>
      <right style="thin">
        <color theme="4" tint="-0.249977111117893"/>
      </right>
      <top style="thin">
        <color rgb="FF0070C0"/>
      </top>
      <bottom style="thin">
        <color theme="4" tint="-0.249977111117893"/>
      </bottom>
      <diagonal/>
    </border>
    <border>
      <left style="medium">
        <color rgb="FF0070C0"/>
      </left>
      <right/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theme="4" tint="-0.499984740745262"/>
      </left>
      <right style="thin">
        <color rgb="FF0070C0"/>
      </right>
      <top style="thin">
        <color rgb="FF0070C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theme="4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theme="4" tint="-0.249977111117893"/>
      </left>
      <right style="thin">
        <color rgb="FF0070C0"/>
      </right>
      <top style="thin">
        <color theme="4" tint="-0.249977111117893"/>
      </top>
      <bottom/>
      <diagonal/>
    </border>
    <border>
      <left style="thin">
        <color rgb="FF0070C0"/>
      </left>
      <right style="thin">
        <color rgb="FF0070C0"/>
      </right>
      <top style="thin">
        <color theme="4" tint="-0.249977111117893"/>
      </top>
      <bottom/>
      <diagonal/>
    </border>
    <border>
      <left style="thin">
        <color rgb="FF0070C0"/>
      </left>
      <right style="thin">
        <color theme="4" tint="-0.249977111117893"/>
      </right>
      <top/>
      <bottom/>
      <diagonal/>
    </border>
    <border>
      <left style="thin">
        <color theme="4" tint="-0.499984740745262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 style="thin">
        <color rgb="FF0070C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70C0"/>
      </left>
      <right style="thin">
        <color rgb="FF0070C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70C0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rgb="FF0070C0"/>
      </left>
      <right style="thin">
        <color rgb="FF0070C0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rgb="FF0070C0"/>
      </left>
      <right/>
      <top style="thin">
        <color indexed="64"/>
      </top>
      <bottom style="thin">
        <color rgb="FF0070C0"/>
      </bottom>
      <diagonal/>
    </border>
    <border>
      <left style="thin">
        <color theme="4" tint="-0.249977111117893"/>
      </left>
      <right/>
      <top style="thin">
        <color rgb="FF0070C0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rgb="FF0070C0"/>
      </right>
      <top/>
      <bottom style="thin">
        <color theme="4" tint="-0.249977111117893"/>
      </bottom>
      <diagonal/>
    </border>
    <border>
      <left style="thin">
        <color rgb="FF0070C0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/>
      <bottom style="thin">
        <color rgb="FF0070C0"/>
      </bottom>
      <diagonal/>
    </border>
    <border>
      <left style="medium">
        <color theme="4" tint="-0.24994659260841701"/>
      </left>
      <right/>
      <top style="thin">
        <color rgb="FF0070C0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indexed="64"/>
      </bottom>
      <diagonal/>
    </border>
    <border>
      <left style="thin">
        <color theme="8" tint="-0.249977111117893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8" tint="-0.249977111117893"/>
      </left>
      <right style="thin">
        <color rgb="FF002060"/>
      </right>
      <top style="thin">
        <color indexed="64"/>
      </top>
      <bottom style="thin">
        <color theme="8" tint="-0.249977111117893"/>
      </bottom>
      <diagonal/>
    </border>
    <border>
      <left style="medium">
        <color rgb="FF0070C0"/>
      </left>
      <right style="thin">
        <color rgb="FF0070C0"/>
      </right>
      <top style="thin">
        <color rgb="FF002060"/>
      </top>
      <bottom/>
      <diagonal/>
    </border>
    <border>
      <left style="thin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70C0"/>
      </left>
      <right/>
      <top style="thin">
        <color rgb="FF0070C0"/>
      </top>
      <bottom style="thin">
        <color theme="4" tint="-0.499984740745262"/>
      </bottom>
      <diagonal/>
    </border>
    <border>
      <left/>
      <right/>
      <top style="thin">
        <color rgb="FF0070C0"/>
      </top>
      <bottom style="thin">
        <color theme="4" tint="-0.499984740745262"/>
      </bottom>
      <diagonal/>
    </border>
    <border>
      <left/>
      <right style="medium">
        <color rgb="FF0070C0"/>
      </right>
      <top style="thin">
        <color rgb="FF0070C0"/>
      </top>
      <bottom style="thin">
        <color theme="4" tint="-0.499984740745262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/>
      <top style="thin">
        <color rgb="FF0070C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theme="4" tint="-0.499984740745262"/>
      </top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rgb="FF0070C0"/>
      </top>
      <bottom style="thin">
        <color theme="4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rgb="FF0070C0"/>
      </right>
      <top/>
      <bottom/>
      <diagonal/>
    </border>
    <border>
      <left style="thin">
        <color theme="4" tint="-0.499984740745262"/>
      </left>
      <right style="thin">
        <color rgb="FF0070C0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rgb="FF0070C0"/>
      </top>
      <bottom/>
      <diagonal/>
    </border>
    <border>
      <left style="thin">
        <color theme="4" tint="-0.249977111117893"/>
      </left>
      <right style="thin">
        <color rgb="FF0070C0"/>
      </right>
      <top style="thin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rgb="FF0070C0"/>
      </bottom>
      <diagonal/>
    </border>
    <border>
      <left style="thin">
        <color theme="4" tint="-0.249977111117893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/>
      <diagonal/>
    </border>
    <border>
      <left style="thin">
        <color theme="4" tint="-0.499984740745262"/>
      </left>
      <right/>
      <top style="medium">
        <color rgb="FF0070C0"/>
      </top>
      <bottom/>
      <diagonal/>
    </border>
    <border>
      <left style="thin">
        <color theme="4" tint="-0.499984740745262"/>
      </left>
      <right/>
      <top/>
      <bottom style="thin">
        <color rgb="FF0070C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0.39997558519241921"/>
      </left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8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44" fontId="10" fillId="3" borderId="2" xfId="0" applyNumberFormat="1" applyFont="1" applyFill="1" applyBorder="1" applyAlignment="1">
      <alignment horizontal="center" vertical="center"/>
    </xf>
    <xf numFmtId="44" fontId="10" fillId="3" borderId="68" xfId="0" applyNumberFormat="1" applyFont="1" applyFill="1" applyBorder="1" applyAlignment="1">
      <alignment horizontal="center" vertical="center"/>
    </xf>
    <xf numFmtId="44" fontId="10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11" fillId="0" borderId="0" xfId="1" applyFont="1" applyBorder="1" applyAlignment="1">
      <alignment horizontal="center" vertical="center" wrapText="1"/>
    </xf>
    <xf numFmtId="44" fontId="23" fillId="0" borderId="0" xfId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44" fontId="36" fillId="0" borderId="59" xfId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44" fontId="23" fillId="0" borderId="21" xfId="0" applyNumberFormat="1" applyFont="1" applyBorder="1" applyAlignment="1" applyProtection="1">
      <alignment horizontal="center" vertical="center" wrapText="1"/>
      <protection hidden="1"/>
    </xf>
    <xf numFmtId="0" fontId="37" fillId="0" borderId="3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44" fontId="23" fillId="0" borderId="35" xfId="0" applyNumberFormat="1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11" fillId="5" borderId="108" xfId="0" applyFont="1" applyFill="1" applyBorder="1" applyAlignment="1">
      <alignment horizontal="center" vertical="center" wrapText="1"/>
    </xf>
    <xf numFmtId="0" fontId="37" fillId="0" borderId="109" xfId="0" applyFont="1" applyBorder="1" applyAlignment="1">
      <alignment horizontal="center" vertical="center" wrapText="1"/>
    </xf>
    <xf numFmtId="44" fontId="39" fillId="0" borderId="109" xfId="1" applyFont="1" applyBorder="1" applyAlignment="1">
      <alignment horizontal="center" vertical="center" wrapText="1"/>
    </xf>
    <xf numFmtId="44" fontId="23" fillId="3" borderId="109" xfId="1" applyFont="1" applyFill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  <xf numFmtId="44" fontId="23" fillId="0" borderId="64" xfId="0" applyNumberFormat="1" applyFont="1" applyBorder="1" applyAlignment="1">
      <alignment horizontal="center" vertical="center" wrapText="1"/>
    </xf>
    <xf numFmtId="0" fontId="11" fillId="5" borderId="94" xfId="0" applyFont="1" applyFill="1" applyBorder="1" applyAlignment="1">
      <alignment horizontal="center" vertical="center" wrapText="1"/>
    </xf>
    <xf numFmtId="0" fontId="37" fillId="0" borderId="94" xfId="0" applyFont="1" applyBorder="1" applyAlignment="1">
      <alignment horizontal="center" vertical="center" wrapText="1"/>
    </xf>
    <xf numFmtId="44" fontId="39" fillId="0" borderId="94" xfId="1" applyFont="1" applyBorder="1" applyAlignment="1">
      <alignment horizontal="center" vertical="center" wrapText="1"/>
    </xf>
    <xf numFmtId="44" fontId="23" fillId="3" borderId="94" xfId="1" applyFont="1" applyFill="1" applyBorder="1" applyAlignment="1">
      <alignment horizontal="center" vertical="center" wrapText="1"/>
    </xf>
    <xf numFmtId="44" fontId="23" fillId="0" borderId="85" xfId="0" applyNumberFormat="1" applyFont="1" applyBorder="1" applyAlignment="1">
      <alignment horizontal="center" vertical="center" wrapText="1"/>
    </xf>
    <xf numFmtId="0" fontId="11" fillId="5" borderId="91" xfId="0" applyFont="1" applyFill="1" applyBorder="1" applyAlignment="1">
      <alignment horizontal="center" vertical="center" wrapText="1"/>
    </xf>
    <xf numFmtId="0" fontId="37" fillId="0" borderId="91" xfId="0" applyFont="1" applyBorder="1" applyAlignment="1">
      <alignment horizontal="center" vertical="center" wrapText="1"/>
    </xf>
    <xf numFmtId="44" fontId="39" fillId="0" borderId="91" xfId="1" applyFont="1" applyBorder="1" applyAlignment="1">
      <alignment horizontal="center" vertical="center" wrapText="1"/>
    </xf>
    <xf numFmtId="44" fontId="23" fillId="3" borderId="91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44" fontId="23" fillId="3" borderId="0" xfId="1" applyFont="1" applyFill="1" applyBorder="1" applyAlignment="1">
      <alignment horizontal="center" vertical="center" wrapText="1"/>
    </xf>
    <xf numFmtId="44" fontId="23" fillId="0" borderId="0" xfId="0" applyNumberFormat="1" applyFont="1" applyBorder="1" applyAlignment="1">
      <alignment horizontal="center" vertical="center" wrapText="1"/>
    </xf>
    <xf numFmtId="44" fontId="39" fillId="0" borderId="21" xfId="1" applyFont="1" applyFill="1" applyBorder="1" applyAlignment="1">
      <alignment horizontal="center" vertical="center" wrapText="1"/>
    </xf>
    <xf numFmtId="44" fontId="39" fillId="0" borderId="26" xfId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44" fontId="39" fillId="0" borderId="2" xfId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4" fontId="23" fillId="0" borderId="45" xfId="0" applyNumberFormat="1" applyFont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/>
    </xf>
    <xf numFmtId="44" fontId="23" fillId="3" borderId="0" xfId="0" applyNumberFormat="1" applyFont="1" applyFill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 wrapText="1"/>
    </xf>
    <xf numFmtId="44" fontId="39" fillId="0" borderId="32" xfId="1" applyFont="1" applyFill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44" fontId="23" fillId="0" borderId="92" xfId="0" applyNumberFormat="1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44" fontId="23" fillId="0" borderId="95" xfId="0" applyNumberFormat="1" applyFont="1" applyBorder="1" applyAlignment="1">
      <alignment horizontal="center" vertical="center" wrapText="1"/>
    </xf>
    <xf numFmtId="44" fontId="39" fillId="0" borderId="91" xfId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44" fontId="39" fillId="0" borderId="94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44" fontId="39" fillId="3" borderId="0" xfId="1" applyFont="1" applyFill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44" fontId="46" fillId="0" borderId="2" xfId="1" applyFont="1" applyBorder="1" applyAlignment="1">
      <alignment horizontal="center" vertical="center" wrapText="1"/>
    </xf>
    <xf numFmtId="44" fontId="46" fillId="3" borderId="0" xfId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44" fontId="50" fillId="3" borderId="0" xfId="0" applyNumberFormat="1" applyFont="1" applyFill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44" fontId="17" fillId="0" borderId="14" xfId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4" fontId="39" fillId="0" borderId="47" xfId="1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44" fontId="23" fillId="0" borderId="47" xfId="0" applyNumberFormat="1" applyFont="1" applyBorder="1" applyAlignment="1">
      <alignment horizontal="center" vertical="center" wrapText="1"/>
    </xf>
    <xf numFmtId="0" fontId="45" fillId="0" borderId="114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44" fontId="23" fillId="3" borderId="56" xfId="1" applyFont="1" applyFill="1" applyBorder="1" applyAlignment="1">
      <alignment horizontal="center" vertical="center" wrapText="1"/>
    </xf>
    <xf numFmtId="44" fontId="23" fillId="3" borderId="27" xfId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4" fontId="23" fillId="0" borderId="27" xfId="0" applyNumberFormat="1" applyFont="1" applyBorder="1" applyAlignment="1">
      <alignment horizontal="center" vertical="center" wrapText="1"/>
    </xf>
    <xf numFmtId="44" fontId="23" fillId="0" borderId="2" xfId="0" applyNumberFormat="1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44" fontId="23" fillId="0" borderId="26" xfId="0" applyNumberFormat="1" applyFont="1" applyBorder="1" applyAlignment="1">
      <alignment horizontal="center" vertical="center" wrapText="1"/>
    </xf>
    <xf numFmtId="0" fontId="43" fillId="0" borderId="110" xfId="0" applyFont="1" applyFill="1" applyBorder="1" applyAlignment="1">
      <alignment horizontal="center" vertical="center" wrapText="1"/>
    </xf>
    <xf numFmtId="0" fontId="37" fillId="5" borderId="111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116" xfId="0" applyFont="1" applyFill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44" fontId="23" fillId="3" borderId="119" xfId="1" applyFont="1" applyFill="1" applyBorder="1" applyAlignment="1">
      <alignment horizontal="center" vertical="center" wrapText="1"/>
    </xf>
    <xf numFmtId="0" fontId="23" fillId="0" borderId="119" xfId="0" applyFont="1" applyBorder="1" applyAlignment="1">
      <alignment horizontal="center" vertical="center" wrapText="1"/>
    </xf>
    <xf numFmtId="44" fontId="23" fillId="0" borderId="118" xfId="0" applyNumberFormat="1" applyFont="1" applyBorder="1" applyAlignment="1">
      <alignment horizontal="center" vertical="center" wrapText="1"/>
    </xf>
    <xf numFmtId="44" fontId="39" fillId="3" borderId="72" xfId="1" applyFont="1" applyFill="1" applyBorder="1" applyAlignment="1">
      <alignment horizontal="center" vertical="center" wrapText="1"/>
    </xf>
    <xf numFmtId="0" fontId="37" fillId="5" borderId="120" xfId="0" applyFont="1" applyFill="1" applyBorder="1" applyAlignment="1">
      <alignment horizontal="center" vertical="center" wrapText="1"/>
    </xf>
    <xf numFmtId="44" fontId="23" fillId="3" borderId="113" xfId="1" applyFont="1" applyFill="1" applyBorder="1" applyAlignment="1">
      <alignment horizontal="center" vertical="center" wrapText="1"/>
    </xf>
    <xf numFmtId="0" fontId="23" fillId="0" borderId="12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 wrapText="1"/>
    </xf>
    <xf numFmtId="8" fontId="23" fillId="3" borderId="21" xfId="1" applyNumberFormat="1" applyFont="1" applyFill="1" applyBorder="1" applyAlignment="1">
      <alignment horizontal="center" vertical="center" wrapText="1"/>
    </xf>
    <xf numFmtId="44" fontId="39" fillId="0" borderId="135" xfId="1" applyFont="1" applyBorder="1" applyAlignment="1">
      <alignment horizontal="center" vertical="center" wrapText="1"/>
    </xf>
    <xf numFmtId="44" fontId="23" fillId="3" borderId="101" xfId="1" applyFont="1" applyFill="1" applyBorder="1" applyAlignment="1">
      <alignment horizontal="center" vertical="center" wrapText="1"/>
    </xf>
    <xf numFmtId="0" fontId="23" fillId="0" borderId="145" xfId="0" applyFont="1" applyBorder="1" applyAlignment="1">
      <alignment horizontal="center" vertical="center" wrapText="1"/>
    </xf>
    <xf numFmtId="44" fontId="23" fillId="0" borderId="102" xfId="0" applyNumberFormat="1" applyFont="1" applyBorder="1" applyAlignment="1">
      <alignment horizontal="center" vertical="center" wrapText="1"/>
    </xf>
    <xf numFmtId="44" fontId="23" fillId="3" borderId="144" xfId="1" applyFont="1" applyFill="1" applyBorder="1" applyAlignment="1">
      <alignment horizontal="center" vertical="center" wrapText="1"/>
    </xf>
    <xf numFmtId="0" fontId="23" fillId="0" borderId="143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44" fontId="54" fillId="0" borderId="3" xfId="1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44" fontId="45" fillId="0" borderId="0" xfId="1" applyFont="1" applyBorder="1" applyAlignment="1">
      <alignment horizontal="center" vertical="center" wrapText="1"/>
    </xf>
    <xf numFmtId="44" fontId="23" fillId="0" borderId="152" xfId="0" applyNumberFormat="1" applyFont="1" applyBorder="1" applyAlignment="1">
      <alignment horizontal="center" vertical="center" wrapText="1"/>
    </xf>
    <xf numFmtId="44" fontId="58" fillId="3" borderId="2" xfId="0" applyNumberFormat="1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horizontal="center" vertical="center" wrapText="1"/>
    </xf>
    <xf numFmtId="0" fontId="11" fillId="5" borderId="89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44" fontId="39" fillId="0" borderId="25" xfId="1" applyFont="1" applyBorder="1" applyAlignment="1">
      <alignment horizontal="center" vertical="center" wrapText="1"/>
    </xf>
    <xf numFmtId="44" fontId="39" fillId="0" borderId="32" xfId="1" applyFont="1" applyBorder="1" applyAlignment="1">
      <alignment horizontal="center" vertical="center" wrapText="1"/>
    </xf>
    <xf numFmtId="44" fontId="23" fillId="3" borderId="25" xfId="1" applyFont="1" applyFill="1" applyBorder="1" applyAlignment="1">
      <alignment horizontal="center" vertical="center" wrapText="1"/>
    </xf>
    <xf numFmtId="44" fontId="23" fillId="3" borderId="32" xfId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4" fontId="23" fillId="0" borderId="25" xfId="0" applyNumberFormat="1" applyFont="1" applyBorder="1" applyAlignment="1">
      <alignment horizontal="center" vertical="center" wrapText="1"/>
    </xf>
    <xf numFmtId="44" fontId="23" fillId="0" borderId="32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44" fontId="23" fillId="0" borderId="44" xfId="0" applyNumberFormat="1" applyFont="1" applyBorder="1" applyAlignment="1">
      <alignment horizontal="center" vertical="center" wrapText="1"/>
    </xf>
    <xf numFmtId="44" fontId="23" fillId="0" borderId="62" xfId="0" applyNumberFormat="1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44" fontId="39" fillId="0" borderId="25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44" fontId="23" fillId="3" borderId="21" xfId="1" applyFont="1" applyFill="1" applyBorder="1" applyAlignment="1">
      <alignment horizontal="center" vertical="center" wrapText="1"/>
    </xf>
    <xf numFmtId="44" fontId="39" fillId="0" borderId="21" xfId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44" fontId="23" fillId="0" borderId="21" xfId="0" applyNumberFormat="1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4" fontId="39" fillId="0" borderId="0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11" fillId="0" borderId="120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5" borderId="115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44" fontId="23" fillId="3" borderId="63" xfId="1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center" wrapText="1"/>
    </xf>
    <xf numFmtId="0" fontId="43" fillId="0" borderId="63" xfId="0" applyFont="1" applyBorder="1" applyAlignment="1">
      <alignment horizontal="center" vertical="center" wrapText="1"/>
    </xf>
    <xf numFmtId="44" fontId="39" fillId="0" borderId="63" xfId="1" applyFont="1" applyBorder="1" applyAlignment="1">
      <alignment horizontal="center" vertical="center" wrapText="1"/>
    </xf>
    <xf numFmtId="44" fontId="23" fillId="0" borderId="63" xfId="0" applyNumberFormat="1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44" fontId="23" fillId="3" borderId="2" xfId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4" fontId="18" fillId="0" borderId="4" xfId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44" fontId="18" fillId="0" borderId="5" xfId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44" fontId="39" fillId="0" borderId="140" xfId="1" applyFont="1" applyFill="1" applyBorder="1" applyAlignment="1">
      <alignment horizontal="center" vertical="center" wrapText="1"/>
    </xf>
    <xf numFmtId="44" fontId="23" fillId="3" borderId="140" xfId="1" applyFont="1" applyFill="1" applyBorder="1" applyAlignment="1">
      <alignment horizontal="center" vertical="center" wrapText="1"/>
    </xf>
    <xf numFmtId="0" fontId="23" fillId="0" borderId="140" xfId="0" applyFont="1" applyBorder="1" applyAlignment="1">
      <alignment horizontal="center" vertical="center" wrapText="1"/>
    </xf>
    <xf numFmtId="44" fontId="23" fillId="0" borderId="140" xfId="0" applyNumberFormat="1" applyFont="1" applyBorder="1" applyAlignment="1">
      <alignment horizontal="center" vertical="center" wrapText="1"/>
    </xf>
    <xf numFmtId="44" fontId="39" fillId="0" borderId="88" xfId="1" applyFont="1" applyFill="1" applyBorder="1" applyAlignment="1">
      <alignment horizontal="center" vertical="center" wrapText="1"/>
    </xf>
    <xf numFmtId="44" fontId="23" fillId="3" borderId="88" xfId="1" applyFont="1" applyFill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44" fontId="23" fillId="0" borderId="88" xfId="0" applyNumberFormat="1" applyFont="1" applyBorder="1" applyAlignment="1">
      <alignment horizontal="center" vertical="center" wrapText="1"/>
    </xf>
    <xf numFmtId="44" fontId="47" fillId="3" borderId="2" xfId="1" applyFont="1" applyFill="1" applyBorder="1" applyAlignment="1">
      <alignment horizontal="center" vertical="center" wrapText="1"/>
    </xf>
    <xf numFmtId="44" fontId="47" fillId="3" borderId="0" xfId="1" applyFont="1" applyFill="1" applyBorder="1" applyAlignment="1">
      <alignment horizontal="center" vertical="center" wrapText="1"/>
    </xf>
    <xf numFmtId="44" fontId="23" fillId="3" borderId="47" xfId="1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44" fontId="39" fillId="0" borderId="115" xfId="1" applyFont="1" applyBorder="1" applyAlignment="1">
      <alignment horizontal="center" vertical="center" wrapText="1"/>
    </xf>
    <xf numFmtId="44" fontId="23" fillId="3" borderId="115" xfId="1" applyFont="1" applyFill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44" fontId="23" fillId="0" borderId="115" xfId="0" applyNumberFormat="1" applyFont="1" applyBorder="1" applyAlignment="1">
      <alignment horizontal="center" vertical="center" wrapText="1"/>
    </xf>
    <xf numFmtId="44" fontId="39" fillId="0" borderId="5" xfId="1" applyFont="1" applyBorder="1" applyAlignment="1">
      <alignment horizontal="center" vertical="center" wrapText="1"/>
    </xf>
    <xf numFmtId="44" fontId="23" fillId="3" borderId="5" xfId="1" applyFont="1" applyFill="1" applyBorder="1" applyAlignment="1">
      <alignment horizontal="center" vertical="center" wrapText="1"/>
    </xf>
    <xf numFmtId="44" fontId="39" fillId="0" borderId="117" xfId="1" applyFont="1" applyBorder="1" applyAlignment="1">
      <alignment horizontal="center" vertical="center" wrapText="1"/>
    </xf>
    <xf numFmtId="44" fontId="23" fillId="3" borderId="117" xfId="1" applyFont="1" applyFill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44" fontId="23" fillId="0" borderId="132" xfId="0" applyNumberFormat="1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44" fontId="11" fillId="0" borderId="21" xfId="1" applyFont="1" applyBorder="1" applyAlignment="1">
      <alignment horizontal="center" vertical="center" wrapText="1"/>
    </xf>
    <xf numFmtId="0" fontId="43" fillId="0" borderId="117" xfId="0" applyFont="1" applyBorder="1" applyAlignment="1">
      <alignment horizontal="center" vertical="center" wrapText="1"/>
    </xf>
    <xf numFmtId="44" fontId="39" fillId="0" borderId="120" xfId="1" applyFont="1" applyBorder="1" applyAlignment="1">
      <alignment horizontal="center" vertical="center" wrapText="1"/>
    </xf>
    <xf numFmtId="0" fontId="11" fillId="0" borderId="146" xfId="0" applyFont="1" applyBorder="1" applyAlignment="1">
      <alignment horizontal="center" vertical="center" wrapText="1"/>
    </xf>
    <xf numFmtId="0" fontId="11" fillId="0" borderId="142" xfId="0" applyFont="1" applyBorder="1" applyAlignment="1">
      <alignment horizontal="center" vertical="center" wrapText="1"/>
    </xf>
    <xf numFmtId="0" fontId="11" fillId="0" borderId="172" xfId="0" applyFont="1" applyBorder="1" applyAlignment="1">
      <alignment horizontal="center" vertical="center" wrapText="1"/>
    </xf>
    <xf numFmtId="44" fontId="23" fillId="0" borderId="25" xfId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50" fillId="0" borderId="96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4" fontId="39" fillId="0" borderId="0" xfId="1" applyFont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44" fontId="23" fillId="0" borderId="21" xfId="0" applyNumberFormat="1" applyFont="1" applyBorder="1" applyAlignment="1">
      <alignment horizontal="center" vertical="center" wrapText="1"/>
    </xf>
    <xf numFmtId="0" fontId="43" fillId="0" borderId="115" xfId="0" applyFont="1" applyBorder="1" applyAlignment="1">
      <alignment horizontal="center" vertical="center" wrapText="1"/>
    </xf>
    <xf numFmtId="44" fontId="39" fillId="0" borderId="25" xfId="1" applyFont="1" applyBorder="1" applyAlignment="1">
      <alignment horizontal="center" vertical="center" wrapText="1"/>
    </xf>
    <xf numFmtId="44" fontId="23" fillId="3" borderId="25" xfId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44" fontId="23" fillId="0" borderId="25" xfId="0" applyNumberFormat="1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148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44" fontId="23" fillId="3" borderId="21" xfId="1" applyFont="1" applyFill="1" applyBorder="1" applyAlignment="1">
      <alignment horizontal="center" vertical="center" wrapText="1"/>
    </xf>
    <xf numFmtId="44" fontId="39" fillId="0" borderId="21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4" fontId="51" fillId="0" borderId="2" xfId="1" applyFont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44" fontId="23" fillId="0" borderId="77" xfId="0" applyNumberFormat="1" applyFont="1" applyBorder="1" applyAlignment="1">
      <alignment horizontal="center" vertical="center" wrapText="1"/>
    </xf>
    <xf numFmtId="44" fontId="23" fillId="3" borderId="21" xfId="1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44" fontId="23" fillId="0" borderId="21" xfId="0" applyNumberFormat="1" applyFont="1" applyBorder="1" applyAlignment="1">
      <alignment horizontal="center" vertical="center" wrapText="1"/>
    </xf>
    <xf numFmtId="44" fontId="39" fillId="0" borderId="21" xfId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44" fontId="36" fillId="0" borderId="75" xfId="1" applyFont="1" applyBorder="1" applyAlignment="1">
      <alignment horizontal="center" vertical="center" wrapText="1"/>
    </xf>
    <xf numFmtId="0" fontId="37" fillId="5" borderId="80" xfId="0" applyFont="1" applyFill="1" applyBorder="1" applyAlignment="1">
      <alignment horizontal="center" vertical="center" wrapText="1"/>
    </xf>
    <xf numFmtId="0" fontId="43" fillId="0" borderId="100" xfId="0" applyFont="1" applyBorder="1" applyAlignment="1">
      <alignment horizontal="center" vertical="center" wrapText="1"/>
    </xf>
    <xf numFmtId="44" fontId="39" fillId="0" borderId="80" xfId="1" applyFont="1" applyBorder="1" applyAlignment="1">
      <alignment horizontal="center" vertical="center" wrapText="1"/>
    </xf>
    <xf numFmtId="44" fontId="23" fillId="3" borderId="81" xfId="1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44" fontId="23" fillId="3" borderId="65" xfId="1" applyFont="1" applyFill="1" applyBorder="1" applyAlignment="1">
      <alignment horizontal="center" vertical="center" wrapText="1"/>
    </xf>
    <xf numFmtId="0" fontId="23" fillId="0" borderId="179" xfId="0" applyFont="1" applyBorder="1" applyAlignment="1">
      <alignment horizontal="center" vertical="center" wrapText="1"/>
    </xf>
    <xf numFmtId="44" fontId="23" fillId="0" borderId="98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4" fontId="23" fillId="0" borderId="44" xfId="0" applyNumberFormat="1" applyFont="1" applyBorder="1" applyAlignment="1">
      <alignment horizontal="center" vertical="center" wrapText="1"/>
    </xf>
    <xf numFmtId="44" fontId="23" fillId="0" borderId="62" xfId="0" applyNumberFormat="1" applyFont="1" applyBorder="1" applyAlignment="1">
      <alignment horizontal="center" vertical="center" wrapText="1"/>
    </xf>
    <xf numFmtId="44" fontId="39" fillId="0" borderId="25" xfId="1" applyFont="1" applyBorder="1" applyAlignment="1">
      <alignment horizontal="center" vertical="center" wrapText="1"/>
    </xf>
    <xf numFmtId="44" fontId="39" fillId="0" borderId="32" xfId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4" fontId="23" fillId="3" borderId="25" xfId="1" applyFont="1" applyFill="1" applyBorder="1" applyAlignment="1">
      <alignment horizontal="center" vertical="center" wrapText="1"/>
    </xf>
    <xf numFmtId="44" fontId="23" fillId="3" borderId="32" xfId="1" applyFont="1" applyFill="1" applyBorder="1" applyAlignment="1">
      <alignment horizontal="center" vertical="center" wrapText="1"/>
    </xf>
    <xf numFmtId="44" fontId="23" fillId="3" borderId="21" xfId="1" applyFont="1" applyFill="1" applyBorder="1" applyAlignment="1">
      <alignment horizontal="center" vertical="center" wrapText="1"/>
    </xf>
    <xf numFmtId="44" fontId="39" fillId="0" borderId="21" xfId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4" fontId="39" fillId="0" borderId="0" xfId="1" applyFont="1" applyBorder="1" applyAlignment="1">
      <alignment horizontal="center" vertical="center" wrapText="1"/>
    </xf>
    <xf numFmtId="44" fontId="23" fillId="3" borderId="33" xfId="1" applyFont="1" applyFill="1" applyBorder="1" applyAlignment="1">
      <alignment horizontal="center" vertical="center" wrapText="1"/>
    </xf>
    <xf numFmtId="44" fontId="23" fillId="0" borderId="33" xfId="0" applyNumberFormat="1" applyFont="1" applyBorder="1" applyAlignment="1">
      <alignment horizontal="center" vertical="center" wrapText="1"/>
    </xf>
    <xf numFmtId="0" fontId="17" fillId="0" borderId="188" xfId="0" applyFont="1" applyBorder="1" applyAlignment="1">
      <alignment horizontal="center" vertical="center" wrapText="1"/>
    </xf>
    <xf numFmtId="44" fontId="23" fillId="3" borderId="189" xfId="1" applyFont="1" applyFill="1" applyBorder="1" applyAlignment="1">
      <alignment horizontal="center" vertical="center" wrapText="1"/>
    </xf>
    <xf numFmtId="44" fontId="39" fillId="0" borderId="190" xfId="1" applyFont="1" applyBorder="1" applyAlignment="1">
      <alignment horizontal="center" vertical="center" wrapText="1"/>
    </xf>
    <xf numFmtId="44" fontId="23" fillId="3" borderId="187" xfId="1" applyFont="1" applyFill="1" applyBorder="1" applyAlignment="1">
      <alignment horizontal="center" vertical="center" wrapText="1"/>
    </xf>
    <xf numFmtId="44" fontId="39" fillId="0" borderId="55" xfId="1" applyFont="1" applyBorder="1" applyAlignment="1">
      <alignment horizontal="center" vertical="center" wrapText="1"/>
    </xf>
    <xf numFmtId="44" fontId="39" fillId="0" borderId="77" xfId="1" applyFont="1" applyBorder="1" applyAlignment="1">
      <alignment horizontal="center" vertical="center" wrapText="1"/>
    </xf>
    <xf numFmtId="44" fontId="23" fillId="3" borderId="77" xfId="1" applyFont="1" applyFill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44" fontId="23" fillId="0" borderId="77" xfId="0" applyNumberFormat="1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43" fillId="0" borderId="113" xfId="0" applyFont="1" applyBorder="1" applyAlignment="1">
      <alignment horizontal="center" vertical="center" wrapText="1"/>
    </xf>
    <xf numFmtId="0" fontId="43" fillId="0" borderId="81" xfId="0" applyFont="1" applyBorder="1" applyAlignment="1">
      <alignment horizontal="center" vertical="center" wrapText="1"/>
    </xf>
    <xf numFmtId="0" fontId="43" fillId="0" borderId="192" xfId="0" applyFont="1" applyBorder="1" applyAlignment="1">
      <alignment horizontal="center" vertical="center" wrapText="1"/>
    </xf>
    <xf numFmtId="0" fontId="43" fillId="0" borderId="193" xfId="0" applyFont="1" applyBorder="1" applyAlignment="1">
      <alignment horizontal="center" vertical="center" wrapText="1"/>
    </xf>
    <xf numFmtId="44" fontId="39" fillId="0" borderId="193" xfId="1" applyFont="1" applyBorder="1" applyAlignment="1">
      <alignment horizontal="center" vertical="center" wrapText="1"/>
    </xf>
    <xf numFmtId="44" fontId="23" fillId="3" borderId="193" xfId="1" applyFont="1" applyFill="1" applyBorder="1" applyAlignment="1">
      <alignment horizontal="center" vertical="center" wrapText="1"/>
    </xf>
    <xf numFmtId="0" fontId="23" fillId="0" borderId="193" xfId="0" applyFont="1" applyBorder="1" applyAlignment="1">
      <alignment horizontal="center" vertical="center" wrapText="1"/>
    </xf>
    <xf numFmtId="44" fontId="23" fillId="0" borderId="194" xfId="0" applyNumberFormat="1" applyFont="1" applyBorder="1" applyAlignment="1">
      <alignment horizontal="center" vertical="center" wrapText="1"/>
    </xf>
    <xf numFmtId="44" fontId="23" fillId="3" borderId="97" xfId="1" applyFont="1" applyFill="1" applyBorder="1" applyAlignment="1">
      <alignment horizontal="center" vertical="center" wrapText="1"/>
    </xf>
    <xf numFmtId="44" fontId="23" fillId="3" borderId="32" xfId="1" applyFont="1" applyFill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4" fontId="23" fillId="0" borderId="97" xfId="0" applyNumberFormat="1" applyFont="1" applyBorder="1" applyAlignment="1" applyProtection="1">
      <alignment horizontal="center" vertical="center" wrapText="1"/>
      <protection hidden="1"/>
    </xf>
    <xf numFmtId="44" fontId="23" fillId="0" borderId="32" xfId="0" applyNumberFormat="1" applyFont="1" applyBorder="1" applyAlignment="1" applyProtection="1">
      <alignment horizontal="center" vertical="center" wrapText="1"/>
      <protection hidden="1"/>
    </xf>
    <xf numFmtId="44" fontId="39" fillId="0" borderId="77" xfId="1" applyFont="1" applyBorder="1" applyAlignment="1">
      <alignment horizontal="center" vertical="center" wrapText="1"/>
    </xf>
    <xf numFmtId="44" fontId="39" fillId="0" borderId="78" xfId="1" applyFont="1" applyBorder="1" applyAlignment="1">
      <alignment horizontal="center" vertical="center" wrapText="1"/>
    </xf>
    <xf numFmtId="44" fontId="23" fillId="3" borderId="77" xfId="1" applyFont="1" applyFill="1" applyBorder="1" applyAlignment="1">
      <alignment horizontal="center" vertical="center" wrapText="1"/>
    </xf>
    <xf numFmtId="44" fontId="23" fillId="3" borderId="78" xfId="1" applyFont="1" applyFill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11" fillId="0" borderId="139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44" fontId="39" fillId="0" borderId="25" xfId="1" applyFont="1" applyFill="1" applyBorder="1" applyAlignment="1">
      <alignment horizontal="center" vertical="center" wrapText="1"/>
    </xf>
    <xf numFmtId="44" fontId="39" fillId="0" borderId="33" xfId="1" applyFont="1" applyFill="1" applyBorder="1" applyAlignment="1">
      <alignment horizontal="center" vertical="center" wrapText="1"/>
    </xf>
    <xf numFmtId="44" fontId="23" fillId="3" borderId="100" xfId="1" applyFont="1" applyFill="1" applyBorder="1" applyAlignment="1">
      <alignment horizontal="center" vertical="center" wrapText="1"/>
    </xf>
    <xf numFmtId="44" fontId="23" fillId="3" borderId="33" xfId="1" applyFont="1" applyFill="1" applyBorder="1" applyAlignment="1">
      <alignment horizontal="center" vertical="center" wrapText="1"/>
    </xf>
    <xf numFmtId="44" fontId="39" fillId="0" borderId="25" xfId="1" applyFont="1" applyBorder="1" applyAlignment="1">
      <alignment horizontal="center" vertical="center" wrapText="1"/>
    </xf>
    <xf numFmtId="44" fontId="39" fillId="0" borderId="33" xfId="1" applyFont="1" applyBorder="1" applyAlignment="1">
      <alignment horizontal="center" vertical="center" wrapText="1"/>
    </xf>
    <xf numFmtId="44" fontId="39" fillId="0" borderId="32" xfId="1" applyFont="1" applyBorder="1" applyAlignment="1">
      <alignment horizontal="center" vertical="center" wrapText="1"/>
    </xf>
    <xf numFmtId="44" fontId="23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44" fontId="39" fillId="0" borderId="100" xfId="1" applyFont="1" applyBorder="1" applyAlignment="1">
      <alignment horizontal="center" vertical="center" wrapText="1"/>
    </xf>
    <xf numFmtId="44" fontId="23" fillId="0" borderId="100" xfId="0" applyNumberFormat="1" applyFont="1" applyBorder="1" applyAlignment="1">
      <alignment horizontal="center" vertical="center" wrapText="1"/>
    </xf>
    <xf numFmtId="44" fontId="23" fillId="0" borderId="33" xfId="0" applyNumberFormat="1" applyFont="1" applyBorder="1" applyAlignment="1">
      <alignment horizontal="center" vertical="center" wrapText="1"/>
    </xf>
    <xf numFmtId="44" fontId="23" fillId="0" borderId="32" xfId="0" applyNumberFormat="1" applyFont="1" applyBorder="1" applyAlignment="1">
      <alignment horizontal="center" vertical="center" wrapText="1"/>
    </xf>
    <xf numFmtId="44" fontId="23" fillId="3" borderId="25" xfId="1" applyFont="1" applyFill="1" applyBorder="1" applyAlignment="1">
      <alignment horizontal="center" vertical="center" wrapText="1"/>
    </xf>
    <xf numFmtId="44" fontId="39" fillId="0" borderId="21" xfId="1" applyFont="1" applyBorder="1" applyAlignment="1">
      <alignment horizontal="center" vertical="center" wrapText="1"/>
    </xf>
    <xf numFmtId="0" fontId="11" fillId="0" borderId="124" xfId="0" applyFont="1" applyBorder="1" applyAlignment="1">
      <alignment horizontal="center" vertical="center" wrapText="1"/>
    </xf>
    <xf numFmtId="0" fontId="11" fillId="0" borderId="125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44" fontId="23" fillId="3" borderId="21" xfId="1" applyFont="1" applyFill="1" applyBorder="1" applyAlignment="1">
      <alignment horizontal="center" vertical="center" wrapText="1"/>
    </xf>
    <xf numFmtId="44" fontId="23" fillId="0" borderId="77" xfId="0" applyNumberFormat="1" applyFont="1" applyBorder="1" applyAlignment="1">
      <alignment horizontal="center" vertical="center" wrapText="1"/>
    </xf>
    <xf numFmtId="44" fontId="23" fillId="0" borderId="78" xfId="0" applyNumberFormat="1" applyFont="1" applyBorder="1" applyAlignment="1">
      <alignment horizontal="center" vertical="center" wrapText="1"/>
    </xf>
    <xf numFmtId="0" fontId="11" fillId="5" borderId="100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77" xfId="0" applyFont="1" applyFill="1" applyBorder="1" applyAlignment="1">
      <alignment horizontal="center" vertical="center" wrapText="1"/>
    </xf>
    <xf numFmtId="0" fontId="11" fillId="5" borderId="78" xfId="0" applyFont="1" applyFill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78" xfId="0" applyFont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9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5" borderId="68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57" fillId="0" borderId="68" xfId="0" applyFont="1" applyBorder="1" applyAlignment="1">
      <alignment horizontal="center" vertical="center" wrapText="1"/>
    </xf>
    <xf numFmtId="0" fontId="57" fillId="0" borderId="69" xfId="0" applyFont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11" fillId="0" borderId="184" xfId="0" applyFont="1" applyBorder="1" applyAlignment="1">
      <alignment horizontal="center" vertical="center" wrapText="1"/>
    </xf>
    <xf numFmtId="0" fontId="11" fillId="0" borderId="119" xfId="0" applyFont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 wrapText="1"/>
    </xf>
    <xf numFmtId="0" fontId="50" fillId="6" borderId="53" xfId="0" applyFont="1" applyFill="1" applyBorder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50" fillId="6" borderId="24" xfId="0" applyFont="1" applyFill="1" applyBorder="1" applyAlignment="1">
      <alignment horizontal="center" vertical="center"/>
    </xf>
    <xf numFmtId="0" fontId="11" fillId="5" borderId="153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54" xfId="0" applyFont="1" applyBorder="1" applyAlignment="1">
      <alignment horizontal="center" vertical="center" wrapText="1"/>
    </xf>
    <xf numFmtId="0" fontId="11" fillId="0" borderId="155" xfId="0" applyFont="1" applyBorder="1" applyAlignment="1">
      <alignment horizontal="center" vertical="center" wrapText="1"/>
    </xf>
    <xf numFmtId="44" fontId="23" fillId="0" borderId="25" xfId="0" applyNumberFormat="1" applyFont="1" applyBorder="1" applyAlignment="1">
      <alignment horizontal="center" vertical="center" wrapText="1"/>
    </xf>
    <xf numFmtId="0" fontId="56" fillId="6" borderId="51" xfId="0" applyFont="1" applyFill="1" applyBorder="1" applyAlignment="1">
      <alignment horizontal="center" vertical="center" wrapText="1"/>
    </xf>
    <xf numFmtId="0" fontId="56" fillId="6" borderId="8" xfId="0" applyFont="1" applyFill="1" applyBorder="1" applyAlignment="1">
      <alignment horizontal="center" vertical="center" wrapText="1"/>
    </xf>
    <xf numFmtId="0" fontId="56" fillId="6" borderId="7" xfId="0" applyFont="1" applyFill="1" applyBorder="1" applyAlignment="1">
      <alignment horizontal="center" vertical="center" wrapText="1"/>
    </xf>
    <xf numFmtId="0" fontId="50" fillId="6" borderId="52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center" vertical="center" wrapText="1"/>
    </xf>
    <xf numFmtId="0" fontId="50" fillId="6" borderId="22" xfId="0" applyFont="1" applyFill="1" applyBorder="1" applyAlignment="1">
      <alignment horizontal="center" vertical="center" wrapText="1"/>
    </xf>
    <xf numFmtId="0" fontId="50" fillId="6" borderId="16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vertical="center" wrapText="1"/>
    </xf>
    <xf numFmtId="0" fontId="50" fillId="6" borderId="2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1" fillId="0" borderId="177" xfId="0" applyFont="1" applyBorder="1" applyAlignment="1">
      <alignment horizontal="center" vertical="center" wrapText="1"/>
    </xf>
    <xf numFmtId="0" fontId="11" fillId="0" borderId="178" xfId="0" applyFont="1" applyBorder="1" applyAlignment="1">
      <alignment horizontal="center" vertical="center" wrapText="1"/>
    </xf>
    <xf numFmtId="0" fontId="35" fillId="2" borderId="42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37" fillId="0" borderId="97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44" fontId="39" fillId="0" borderId="97" xfId="1" applyFont="1" applyBorder="1" applyAlignment="1">
      <alignment horizontal="center" vertical="center" wrapText="1"/>
    </xf>
    <xf numFmtId="0" fontId="11" fillId="5" borderId="76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/>
    </xf>
    <xf numFmtId="0" fontId="11" fillId="5" borderId="115" xfId="0" applyFont="1" applyFill="1" applyBorder="1" applyAlignment="1">
      <alignment horizontal="center" vertical="center" wrapText="1"/>
    </xf>
    <xf numFmtId="0" fontId="11" fillId="5" borderId="135" xfId="0" applyFont="1" applyFill="1" applyBorder="1" applyAlignment="1">
      <alignment horizontal="center" vertical="center" wrapText="1"/>
    </xf>
    <xf numFmtId="0" fontId="11" fillId="5" borderId="79" xfId="0" applyFont="1" applyFill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5" borderId="183" xfId="0" applyFont="1" applyFill="1" applyBorder="1" applyAlignment="1">
      <alignment horizontal="center" vertical="center" wrapText="1"/>
    </xf>
    <xf numFmtId="0" fontId="11" fillId="5" borderId="184" xfId="0" applyFont="1" applyFill="1" applyBorder="1" applyAlignment="1">
      <alignment horizontal="center" vertical="center" wrapText="1"/>
    </xf>
    <xf numFmtId="0" fontId="11" fillId="5" borderId="119" xfId="0" applyFont="1" applyFill="1" applyBorder="1" applyAlignment="1">
      <alignment horizontal="center" vertical="center" wrapText="1"/>
    </xf>
    <xf numFmtId="0" fontId="11" fillId="5" borderId="137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136" xfId="0" applyFont="1" applyFill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183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 wrapText="1"/>
    </xf>
    <xf numFmtId="0" fontId="55" fillId="0" borderId="6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11" fillId="5" borderId="149" xfId="0" applyFont="1" applyFill="1" applyBorder="1" applyAlignment="1">
      <alignment horizontal="center" vertical="center" wrapText="1"/>
    </xf>
    <xf numFmtId="0" fontId="11" fillId="5" borderId="150" xfId="0" applyFont="1" applyFill="1" applyBorder="1" applyAlignment="1">
      <alignment horizontal="center" vertical="center" wrapText="1"/>
    </xf>
    <xf numFmtId="0" fontId="11" fillId="5" borderId="151" xfId="0" applyFont="1" applyFill="1" applyBorder="1" applyAlignment="1">
      <alignment horizontal="center" vertical="center" wrapText="1"/>
    </xf>
    <xf numFmtId="0" fontId="11" fillId="5" borderId="195" xfId="0" applyFont="1" applyFill="1" applyBorder="1" applyAlignment="1">
      <alignment horizontal="center" vertical="center" wrapText="1"/>
    </xf>
    <xf numFmtId="0" fontId="11" fillId="5" borderId="196" xfId="0" applyFont="1" applyFill="1" applyBorder="1" applyAlignment="1">
      <alignment horizontal="center" vertical="center" wrapText="1"/>
    </xf>
    <xf numFmtId="0" fontId="11" fillId="5" borderId="197" xfId="0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35" fillId="2" borderId="107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147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3" fillId="0" borderId="82" xfId="0" applyFont="1" applyBorder="1" applyAlignment="1">
      <alignment horizontal="center" vertical="center" wrapText="1"/>
    </xf>
    <xf numFmtId="0" fontId="43" fillId="0" borderId="87" xfId="0" applyFont="1" applyBorder="1" applyAlignment="1">
      <alignment horizontal="center" vertical="center" wrapText="1"/>
    </xf>
    <xf numFmtId="0" fontId="43" fillId="0" borderId="80" xfId="0" applyFont="1" applyBorder="1" applyAlignment="1">
      <alignment horizontal="center" vertical="center" wrapText="1"/>
    </xf>
    <xf numFmtId="0" fontId="43" fillId="0" borderId="134" xfId="0" applyFont="1" applyBorder="1" applyAlignment="1">
      <alignment horizontal="center" vertical="center" wrapText="1"/>
    </xf>
    <xf numFmtId="0" fontId="37" fillId="5" borderId="99" xfId="0" applyFont="1" applyFill="1" applyBorder="1" applyAlignment="1">
      <alignment horizontal="center" vertical="center" wrapText="1"/>
    </xf>
    <xf numFmtId="0" fontId="37" fillId="5" borderId="78" xfId="0" applyFont="1" applyFill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43" fillId="0" borderId="11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73" xfId="0" applyFont="1" applyBorder="1" applyAlignment="1">
      <alignment horizontal="center" vertical="center" wrapText="1"/>
    </xf>
    <xf numFmtId="0" fontId="29" fillId="0" borderId="158" xfId="0" applyFont="1" applyBorder="1" applyAlignment="1">
      <alignment horizontal="center" vertical="center" wrapText="1"/>
    </xf>
    <xf numFmtId="0" fontId="29" fillId="0" borderId="17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41" xfId="0" applyFont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17" fillId="0" borderId="16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7" fillId="5" borderId="168" xfId="0" applyFont="1" applyFill="1" applyBorder="1" applyAlignment="1">
      <alignment horizontal="center" vertical="center" wrapText="1"/>
    </xf>
    <xf numFmtId="0" fontId="37" fillId="5" borderId="169" xfId="0" applyFont="1" applyFill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37" fillId="5" borderId="21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37" fillId="5" borderId="133" xfId="0" applyFont="1" applyFill="1" applyBorder="1" applyAlignment="1">
      <alignment horizontal="center" vertical="center" wrapText="1"/>
    </xf>
    <xf numFmtId="0" fontId="37" fillId="5" borderId="185" xfId="0" applyFont="1" applyFill="1" applyBorder="1" applyAlignment="1">
      <alignment horizontal="center" vertical="center" wrapText="1"/>
    </xf>
    <xf numFmtId="0" fontId="37" fillId="5" borderId="186" xfId="0" applyFont="1" applyFill="1" applyBorder="1" applyAlignment="1">
      <alignment horizontal="center" vertical="center" wrapText="1"/>
    </xf>
    <xf numFmtId="0" fontId="37" fillId="0" borderId="190" xfId="0" applyFont="1" applyBorder="1" applyAlignment="1">
      <alignment horizontal="center" vertical="center" wrapText="1"/>
    </xf>
    <xf numFmtId="0" fontId="37" fillId="0" borderId="191" xfId="0" applyFont="1" applyBorder="1" applyAlignment="1">
      <alignment horizontal="center" vertical="center" wrapText="1"/>
    </xf>
    <xf numFmtId="0" fontId="43" fillId="5" borderId="32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31" fillId="0" borderId="129" xfId="0" applyFont="1" applyBorder="1" applyAlignment="1">
      <alignment horizontal="center" vertical="center" wrapText="1"/>
    </xf>
    <xf numFmtId="0" fontId="31" fillId="0" borderId="130" xfId="0" applyFont="1" applyBorder="1" applyAlignment="1">
      <alignment horizontal="center" vertical="center" wrapText="1"/>
    </xf>
    <xf numFmtId="0" fontId="31" fillId="0" borderId="131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3" fillId="0" borderId="156" xfId="0" applyFont="1" applyBorder="1" applyAlignment="1">
      <alignment horizontal="center" vertical="center" wrapText="1"/>
    </xf>
    <xf numFmtId="0" fontId="53" fillId="0" borderId="121" xfId="0" applyFont="1" applyBorder="1" applyAlignment="1">
      <alignment horizontal="center" vertical="center" wrapText="1"/>
    </xf>
    <xf numFmtId="0" fontId="53" fillId="0" borderId="113" xfId="0" applyFont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 wrapText="1"/>
    </xf>
    <xf numFmtId="0" fontId="11" fillId="0" borderId="158" xfId="0" applyFont="1" applyBorder="1" applyAlignment="1">
      <alignment horizontal="center" vertical="center" wrapText="1"/>
    </xf>
    <xf numFmtId="0" fontId="11" fillId="0" borderId="159" xfId="0" applyFont="1" applyBorder="1" applyAlignment="1">
      <alignment horizontal="center" vertical="center" wrapText="1"/>
    </xf>
    <xf numFmtId="0" fontId="37" fillId="5" borderId="122" xfId="0" applyFont="1" applyFill="1" applyBorder="1" applyAlignment="1">
      <alignment horizontal="center" vertical="center" wrapText="1"/>
    </xf>
    <xf numFmtId="0" fontId="37" fillId="5" borderId="123" xfId="0" applyFont="1" applyFill="1" applyBorder="1" applyAlignment="1">
      <alignment horizontal="center" vertical="center" wrapText="1"/>
    </xf>
    <xf numFmtId="0" fontId="37" fillId="5" borderId="128" xfId="0" applyFont="1" applyFill="1" applyBorder="1" applyAlignment="1">
      <alignment horizontal="center" vertical="center" wrapText="1"/>
    </xf>
    <xf numFmtId="0" fontId="37" fillId="5" borderId="33" xfId="0" applyFont="1" applyFill="1" applyBorder="1" applyAlignment="1">
      <alignment horizontal="center" vertical="center" wrapText="1"/>
    </xf>
    <xf numFmtId="0" fontId="37" fillId="5" borderId="3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4" fontId="39" fillId="0" borderId="65" xfId="1" applyFont="1" applyBorder="1" applyAlignment="1">
      <alignment horizontal="center" vertical="center" wrapText="1"/>
    </xf>
    <xf numFmtId="44" fontId="39" fillId="0" borderId="60" xfId="1" applyFont="1" applyBorder="1" applyAlignment="1">
      <alignment horizontal="center" vertical="center" wrapText="1"/>
    </xf>
    <xf numFmtId="44" fontId="23" fillId="3" borderId="127" xfId="1" applyFont="1" applyFill="1" applyBorder="1" applyAlignment="1">
      <alignment horizontal="center" vertical="center" wrapText="1"/>
    </xf>
    <xf numFmtId="44" fontId="23" fillId="3" borderId="181" xfId="1" applyFont="1" applyFill="1" applyBorder="1" applyAlignment="1">
      <alignment horizontal="center" vertical="center" wrapText="1"/>
    </xf>
    <xf numFmtId="0" fontId="23" fillId="0" borderId="127" xfId="0" applyFont="1" applyBorder="1" applyAlignment="1">
      <alignment horizontal="center" vertical="center" wrapText="1"/>
    </xf>
    <xf numFmtId="0" fontId="23" fillId="0" borderId="181" xfId="0" applyFont="1" applyBorder="1" applyAlignment="1">
      <alignment horizontal="center" vertical="center" wrapText="1"/>
    </xf>
    <xf numFmtId="44" fontId="23" fillId="0" borderId="180" xfId="0" applyNumberFormat="1" applyFont="1" applyBorder="1" applyAlignment="1">
      <alignment horizontal="center" vertical="center" wrapText="1"/>
    </xf>
    <xf numFmtId="44" fontId="23" fillId="0" borderId="182" xfId="0" applyNumberFormat="1" applyFont="1" applyBorder="1" applyAlignment="1">
      <alignment horizontal="center" vertical="center" wrapText="1"/>
    </xf>
    <xf numFmtId="44" fontId="14" fillId="0" borderId="0" xfId="1" applyFont="1" applyBorder="1" applyAlignment="1">
      <alignment horizontal="center" vertical="center" wrapText="1"/>
    </xf>
    <xf numFmtId="44" fontId="39" fillId="0" borderId="0" xfId="1" applyFont="1" applyBorder="1" applyAlignment="1">
      <alignment horizontal="center" vertical="center" wrapText="1"/>
    </xf>
    <xf numFmtId="0" fontId="14" fillId="0" borderId="17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170" xfId="0" applyFont="1" applyBorder="1" applyAlignment="1">
      <alignment horizontal="center" vertical="center" wrapText="1"/>
    </xf>
    <xf numFmtId="0" fontId="11" fillId="0" borderId="169" xfId="0" applyFont="1" applyBorder="1" applyAlignment="1">
      <alignment horizontal="center" vertical="center" wrapText="1"/>
    </xf>
    <xf numFmtId="0" fontId="11" fillId="5" borderId="90" xfId="0" applyFont="1" applyFill="1" applyBorder="1" applyAlignment="1">
      <alignment horizontal="center" vertical="center" wrapText="1"/>
    </xf>
    <xf numFmtId="0" fontId="11" fillId="5" borderId="93" xfId="0" applyFont="1" applyFill="1" applyBorder="1" applyAlignment="1">
      <alignment horizontal="center" vertical="center" wrapText="1"/>
    </xf>
    <xf numFmtId="0" fontId="11" fillId="0" borderId="1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101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102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1" fillId="0" borderId="105" xfId="0" applyFont="1" applyBorder="1" applyAlignment="1">
      <alignment horizontal="center" vertical="center" wrapText="1"/>
    </xf>
    <xf numFmtId="0" fontId="31" fillId="0" borderId="106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36" fillId="0" borderId="68" xfId="0" applyFont="1" applyBorder="1" applyAlignment="1">
      <alignment horizontal="center" vertical="center" wrapText="1"/>
    </xf>
    <xf numFmtId="0" fontId="36" fillId="0" borderId="69" xfId="0" applyFont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0" fillId="3" borderId="163" xfId="0" applyFont="1" applyFill="1" applyBorder="1" applyAlignment="1">
      <alignment horizontal="center" vertical="center" wrapText="1"/>
    </xf>
    <xf numFmtId="0" fontId="10" fillId="3" borderId="164" xfId="0" applyFont="1" applyFill="1" applyBorder="1" applyAlignment="1">
      <alignment horizontal="center" vertical="center" wrapText="1"/>
    </xf>
    <xf numFmtId="0" fontId="10" fillId="3" borderId="165" xfId="0" applyFont="1" applyFill="1" applyBorder="1" applyAlignment="1">
      <alignment horizontal="center" vertical="center" wrapText="1"/>
    </xf>
    <xf numFmtId="0" fontId="10" fillId="3" borderId="16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67" xfId="0" applyFont="1" applyFill="1" applyBorder="1" applyAlignment="1">
      <alignment horizontal="center" vertical="center" wrapText="1"/>
    </xf>
    <xf numFmtId="0" fontId="10" fillId="3" borderId="101" xfId="0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center" vertical="center" wrapText="1"/>
    </xf>
    <xf numFmtId="0" fontId="10" fillId="3" borderId="102" xfId="0" applyFont="1" applyFill="1" applyBorder="1" applyAlignment="1">
      <alignment horizontal="center" vertical="center" wrapText="1"/>
    </xf>
    <xf numFmtId="0" fontId="11" fillId="5" borderId="14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1" fillId="0" borderId="103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7" fillId="0" borderId="161" xfId="0" applyFont="1" applyBorder="1" applyAlignment="1">
      <alignment horizontal="center" vertical="center" wrapText="1"/>
    </xf>
    <xf numFmtId="0" fontId="17" fillId="0" borderId="162" xfId="0" applyFont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17" fillId="0" borderId="71" xfId="0" applyFont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5" borderId="175" xfId="0" applyFont="1" applyFill="1" applyBorder="1" applyAlignment="1">
      <alignment horizontal="center" vertical="center" wrapText="1"/>
    </xf>
    <xf numFmtId="0" fontId="11" fillId="5" borderId="17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jpeg"/><Relationship Id="rId7" Type="http://schemas.openxmlformats.org/officeDocument/2006/relationships/image" Target="../media/image5.jpeg"/><Relationship Id="rId2" Type="http://schemas.openxmlformats.org/officeDocument/2006/relationships/image" Target="../media/image1.jpeg"/><Relationship Id="rId1" Type="http://schemas.openxmlformats.org/officeDocument/2006/relationships/hyperlink" Target="https://www.google.fr/url?url=https://clients.cdiscount.com/information/payment.aspx&amp;rct=j&amp;frm=1&amp;q=&amp;esrc=s&amp;sa=U&amp;ei=MMcRVP8tktJo9eOB-A4&amp;ved=0CDwQ9QEwEg&amp;sig2=OOxV82MPF-9n-p_veYobzg&amp;usg=AFQjCNGdh1-SSAIL4c_hsjkdp-sSbNmeJQ" TargetMode="External"/><Relationship Id="rId6" Type="http://schemas.openxmlformats.org/officeDocument/2006/relationships/image" Target="../media/image4.jpeg"/><Relationship Id="rId5" Type="http://schemas.openxmlformats.org/officeDocument/2006/relationships/hyperlink" Target="http://www.google.fr/url?url=http://www.sur-leur-31.com/fr/content/5-paiement-securise-paybox&amp;rct=j&amp;frm=1&amp;q=&amp;esrc=s&amp;sa=U&amp;ei=5fcWVKe2FsuVarLqgaAO&amp;ved=0CC4Q9QEwDA&amp;sig2=xyYz8G0yz_hLKshcZawv2A&amp;usg=AFQjCNH_tcRNHquKsoYX74HMStwybnkoqg" TargetMode="External"/><Relationship Id="rId4" Type="http://schemas.openxmlformats.org/officeDocument/2006/relationships/image" Target="../media/image3.jpeg"/><Relationship Id="rId9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29</xdr:row>
      <xdr:rowOff>38100</xdr:rowOff>
    </xdr:from>
    <xdr:to>
      <xdr:col>8</xdr:col>
      <xdr:colOff>1228725</xdr:colOff>
      <xdr:row>29</xdr:row>
      <xdr:rowOff>390525</xdr:rowOff>
    </xdr:to>
    <xdr:pic>
      <xdr:nvPicPr>
        <xdr:cNvPr id="7383" name="Image 69" descr="https://encrypted-tbn1.gstatic.com/images?q=tbn:ANd9GcT3XMBePcjvhBs-DwPLBGCgQR0syKOQqomYjGpTEsO8zwIDQcFthsuIt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9677400"/>
          <a:ext cx="600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622300</xdr:colOff>
      <xdr:row>30</xdr:row>
      <xdr:rowOff>161925</xdr:rowOff>
    </xdr:from>
    <xdr:to>
      <xdr:col>8</xdr:col>
      <xdr:colOff>1184275</xdr:colOff>
      <xdr:row>30</xdr:row>
      <xdr:rowOff>495300</xdr:rowOff>
    </xdr:to>
    <xdr:pic>
      <xdr:nvPicPr>
        <xdr:cNvPr id="7384" name="Image 70" descr="Illustration de l'article : Comment obtenir l'agrément chèque-vacances ANCV ?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321117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33</xdr:row>
      <xdr:rowOff>95250</xdr:rowOff>
    </xdr:from>
    <xdr:to>
      <xdr:col>8</xdr:col>
      <xdr:colOff>1228725</xdr:colOff>
      <xdr:row>33</xdr:row>
      <xdr:rowOff>457200</xdr:rowOff>
    </xdr:to>
    <xdr:pic>
      <xdr:nvPicPr>
        <xdr:cNvPr id="7385" name="Image 71" descr="http://www.borayale.com/Files/48789/Img/16/LOGO-ESPECES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1715750"/>
          <a:ext cx="628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657225</xdr:colOff>
      <xdr:row>32</xdr:row>
      <xdr:rowOff>66675</xdr:rowOff>
    </xdr:from>
    <xdr:to>
      <xdr:col>8</xdr:col>
      <xdr:colOff>1133475</xdr:colOff>
      <xdr:row>32</xdr:row>
      <xdr:rowOff>447675</xdr:rowOff>
    </xdr:to>
    <xdr:pic>
      <xdr:nvPicPr>
        <xdr:cNvPr id="7386" name="Image 72" descr="https://encrypted-tbn2.gstatic.com/images?q=tbn:ANd9GcSvDyDbZPv98NYQuroO2t2q_N4xYHO8PEf1AKkIiPMa7mf0ucjy-_Z_7iI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1191875"/>
          <a:ext cx="476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571500</xdr:colOff>
      <xdr:row>31</xdr:row>
      <xdr:rowOff>95250</xdr:rowOff>
    </xdr:from>
    <xdr:to>
      <xdr:col>8</xdr:col>
      <xdr:colOff>1356632</xdr:colOff>
      <xdr:row>31</xdr:row>
      <xdr:rowOff>447675</xdr:rowOff>
    </xdr:to>
    <xdr:pic>
      <xdr:nvPicPr>
        <xdr:cNvPr id="7387" name="Image 64" descr="123snooper.com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0725150"/>
          <a:ext cx="790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2</xdr:row>
      <xdr:rowOff>190500</xdr:rowOff>
    </xdr:from>
    <xdr:to>
      <xdr:col>2</xdr:col>
      <xdr:colOff>15875</xdr:colOff>
      <xdr:row>6</xdr:row>
      <xdr:rowOff>181095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365250"/>
          <a:ext cx="2762250" cy="2022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547687</xdr:colOff>
      <xdr:row>2</xdr:row>
      <xdr:rowOff>100013</xdr:rowOff>
    </xdr:from>
    <xdr:to>
      <xdr:col>14</xdr:col>
      <xdr:colOff>157162</xdr:colOff>
      <xdr:row>7</xdr:row>
      <xdr:rowOff>100013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BB89996-6F0B-4275-932F-47BEA2206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06355">
          <a:off x="16002000" y="1676400"/>
          <a:ext cx="2571750" cy="178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4"/>
  <sheetViews>
    <sheetView tabSelected="1" zoomScale="50" zoomScaleNormal="50" workbookViewId="0">
      <selection activeCell="C4" sqref="C4"/>
    </sheetView>
  </sheetViews>
  <sheetFormatPr baseColWidth="10" defaultColWidth="11.42578125" defaultRowHeight="39" customHeight="1" x14ac:dyDescent="0.25"/>
  <cols>
    <col min="1" max="1" width="24" style="61" customWidth="1"/>
    <col min="2" max="2" width="18.140625" style="94" customWidth="1"/>
    <col min="3" max="3" width="29.140625" style="61" customWidth="1"/>
    <col min="4" max="4" width="17.140625" style="94" customWidth="1"/>
    <col min="5" max="5" width="17.28515625" style="133" customWidth="1"/>
    <col min="6" max="8" width="16.140625" style="94" customWidth="1"/>
    <col min="9" max="9" width="23.85546875" style="61" customWidth="1"/>
    <col min="10" max="10" width="17.28515625" style="61" customWidth="1"/>
    <col min="11" max="11" width="25.140625" style="61" customWidth="1"/>
    <col min="12" max="14" width="16.140625" style="61" customWidth="1"/>
    <col min="15" max="15" width="17.5703125" style="61" bestFit="1" customWidth="1"/>
    <col min="16" max="20" width="11.42578125" style="61"/>
    <col min="21" max="21" width="11.42578125" style="61" customWidth="1"/>
    <col min="22" max="22" width="11.42578125" style="61"/>
    <col min="23" max="25" width="11.42578125" style="61" customWidth="1"/>
    <col min="26" max="16384" width="11.42578125" style="61"/>
  </cols>
  <sheetData>
    <row r="1" spans="1:21" ht="46.5" customHeight="1" x14ac:dyDescent="0.25">
      <c r="A1" s="424" t="s">
        <v>99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21" ht="46.5" customHeight="1" x14ac:dyDescent="0.25">
      <c r="A2" s="423" t="s">
        <v>190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21" s="8" customFormat="1" ht="40.5" customHeight="1" x14ac:dyDescent="0.25">
      <c r="A3" s="426" t="s">
        <v>30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</row>
    <row r="4" spans="1:21" s="8" customFormat="1" ht="40.5" customHeight="1" x14ac:dyDescent="0.25">
      <c r="D4" s="426" t="s">
        <v>252</v>
      </c>
      <c r="E4" s="426"/>
      <c r="F4" s="426"/>
      <c r="G4" s="426"/>
      <c r="H4" s="426" t="s">
        <v>255</v>
      </c>
      <c r="I4" s="426"/>
      <c r="J4" s="426"/>
      <c r="K4" s="426"/>
      <c r="L4" s="9"/>
      <c r="M4" s="159"/>
      <c r="N4" s="159"/>
      <c r="O4" s="159"/>
    </row>
    <row r="5" spans="1:21" s="8" customFormat="1" ht="40.5" customHeight="1" x14ac:dyDescent="0.25">
      <c r="B5" s="152"/>
      <c r="D5" s="426" t="s">
        <v>253</v>
      </c>
      <c r="E5" s="426"/>
      <c r="F5" s="426"/>
      <c r="G5" s="426"/>
      <c r="H5" s="426" t="s">
        <v>254</v>
      </c>
      <c r="I5" s="426"/>
      <c r="J5" s="426"/>
      <c r="K5" s="426"/>
      <c r="L5" s="159"/>
      <c r="M5" s="246"/>
    </row>
    <row r="6" spans="1:21" s="8" customFormat="1" ht="40.5" customHeight="1" x14ac:dyDescent="0.25">
      <c r="D6" s="430"/>
      <c r="E6" s="431"/>
      <c r="F6" s="431"/>
      <c r="G6" s="431"/>
      <c r="H6" s="431"/>
      <c r="I6" s="431"/>
      <c r="J6" s="431"/>
      <c r="K6" s="431"/>
      <c r="L6" s="159"/>
    </row>
    <row r="7" spans="1:21" s="8" customFormat="1" ht="40.5" customHeight="1" x14ac:dyDescent="0.25">
      <c r="A7" s="427" t="s">
        <v>29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</row>
    <row r="8" spans="1:21" ht="26.25" customHeight="1" x14ac:dyDescent="0.25">
      <c r="A8" s="428" t="s">
        <v>278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</row>
    <row r="9" spans="1:21" ht="18" customHeight="1" x14ac:dyDescent="0.25">
      <c r="A9" s="429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</row>
    <row r="10" spans="1:21" s="8" customFormat="1" ht="40.5" customHeight="1" x14ac:dyDescent="0.25">
      <c r="A10" s="192" t="s">
        <v>191</v>
      </c>
      <c r="B10" s="192"/>
      <c r="C10" s="192"/>
      <c r="D10" s="192"/>
      <c r="E10" s="10"/>
      <c r="F10" s="10"/>
      <c r="G10" s="10"/>
      <c r="H10" s="10"/>
      <c r="I10" s="10"/>
      <c r="J10" s="11" t="s">
        <v>192</v>
      </c>
      <c r="K10" s="12"/>
      <c r="L10" s="12"/>
      <c r="M10" s="158"/>
      <c r="N10" s="158"/>
      <c r="O10" s="158"/>
    </row>
    <row r="11" spans="1:21" s="8" customFormat="1" ht="40.5" customHeight="1" x14ac:dyDescent="0.25">
      <c r="A11" s="432"/>
      <c r="B11" s="432"/>
      <c r="C11" s="248"/>
      <c r="D11" s="249" t="s">
        <v>193</v>
      </c>
      <c r="E11" s="10"/>
      <c r="F11" s="10"/>
      <c r="G11" s="10"/>
      <c r="H11" s="10"/>
      <c r="I11" s="10"/>
      <c r="J11" s="11" t="s">
        <v>194</v>
      </c>
      <c r="K11" s="12"/>
      <c r="L11" s="158"/>
      <c r="M11" s="158"/>
      <c r="N11" s="158"/>
      <c r="O11" s="158"/>
    </row>
    <row r="12" spans="1:21" s="8" customFormat="1" ht="30.75" customHeight="1" x14ac:dyDescent="0.25">
      <c r="B12" s="152"/>
      <c r="C12" s="152"/>
      <c r="D12" s="152"/>
      <c r="E12" s="9"/>
      <c r="F12" s="159"/>
      <c r="G12" s="159"/>
      <c r="H12" s="159"/>
    </row>
    <row r="13" spans="1:21" s="8" customFormat="1" ht="30.75" customHeight="1" thickBot="1" x14ac:dyDescent="0.3">
      <c r="A13" s="153" t="s">
        <v>195</v>
      </c>
      <c r="B13" s="193"/>
      <c r="C13" s="193"/>
      <c r="D13" s="193"/>
      <c r="E13" s="193"/>
      <c r="F13" s="193"/>
      <c r="G13" s="193"/>
      <c r="H13" s="159"/>
      <c r="I13" s="153" t="s">
        <v>196</v>
      </c>
      <c r="J13" s="124"/>
      <c r="K13" s="194"/>
      <c r="L13" s="124"/>
      <c r="M13" s="125"/>
      <c r="N13" s="124"/>
      <c r="O13" s="124"/>
    </row>
    <row r="14" spans="1:21" s="8" customFormat="1" ht="30.75" customHeight="1" thickTop="1" x14ac:dyDescent="0.25">
      <c r="A14" s="15" t="s">
        <v>92</v>
      </c>
      <c r="B14" s="159"/>
      <c r="D14" s="159"/>
      <c r="E14" s="9"/>
      <c r="F14" s="159"/>
      <c r="G14" s="159"/>
      <c r="H14" s="159"/>
      <c r="I14" s="195" t="s">
        <v>89</v>
      </c>
      <c r="J14" s="425" t="s">
        <v>36</v>
      </c>
      <c r="K14" s="425"/>
      <c r="L14" s="196" t="s">
        <v>37</v>
      </c>
      <c r="N14" s="13" t="s">
        <v>33</v>
      </c>
      <c r="O14" s="197">
        <v>1.75</v>
      </c>
    </row>
    <row r="15" spans="1:21" s="8" customFormat="1" ht="30.75" customHeight="1" x14ac:dyDescent="0.25">
      <c r="A15" s="15" t="s">
        <v>90</v>
      </c>
      <c r="B15" s="159"/>
      <c r="D15" s="159"/>
      <c r="E15" s="9"/>
      <c r="F15" s="159"/>
      <c r="G15" s="159"/>
      <c r="H15" s="159"/>
      <c r="I15" s="198" t="s">
        <v>89</v>
      </c>
      <c r="J15" s="394" t="s">
        <v>36</v>
      </c>
      <c r="K15" s="394"/>
      <c r="L15" s="393" t="s">
        <v>65</v>
      </c>
      <c r="M15" s="393"/>
      <c r="N15" s="14" t="s">
        <v>33</v>
      </c>
      <c r="O15" s="199">
        <v>2.5</v>
      </c>
    </row>
    <row r="16" spans="1:21" s="8" customFormat="1" ht="30.75" customHeight="1" x14ac:dyDescent="0.25">
      <c r="A16" s="15" t="s">
        <v>91</v>
      </c>
      <c r="B16" s="159"/>
      <c r="D16" s="159"/>
      <c r="E16" s="9"/>
      <c r="F16" s="159"/>
      <c r="G16" s="159"/>
      <c r="H16" s="159"/>
      <c r="I16" s="198" t="s">
        <v>89</v>
      </c>
      <c r="J16" s="394" t="s">
        <v>36</v>
      </c>
      <c r="K16" s="394"/>
      <c r="L16" s="393" t="s">
        <v>66</v>
      </c>
      <c r="M16" s="393"/>
      <c r="N16" s="14" t="s">
        <v>33</v>
      </c>
      <c r="O16" s="199">
        <v>3.3</v>
      </c>
      <c r="U16" s="152"/>
    </row>
    <row r="17" spans="1:21" s="8" customFormat="1" ht="30.75" customHeight="1" x14ac:dyDescent="0.25">
      <c r="A17" s="15" t="s">
        <v>91</v>
      </c>
      <c r="B17" s="159"/>
      <c r="D17" s="159"/>
      <c r="E17" s="9"/>
      <c r="F17" s="159"/>
      <c r="G17" s="159"/>
      <c r="H17" s="159"/>
      <c r="I17" s="198" t="s">
        <v>89</v>
      </c>
      <c r="J17" s="394" t="s">
        <v>36</v>
      </c>
      <c r="K17" s="394"/>
      <c r="L17" s="393" t="s">
        <v>67</v>
      </c>
      <c r="M17" s="393"/>
      <c r="N17" s="14" t="s">
        <v>33</v>
      </c>
      <c r="O17" s="199">
        <v>5.2</v>
      </c>
      <c r="U17" s="152"/>
    </row>
    <row r="18" spans="1:21" s="8" customFormat="1" ht="30.75" customHeight="1" x14ac:dyDescent="0.25">
      <c r="A18" s="15" t="s">
        <v>91</v>
      </c>
      <c r="B18" s="159"/>
      <c r="D18" s="159"/>
      <c r="E18" s="9"/>
      <c r="F18" s="159"/>
      <c r="G18" s="159"/>
      <c r="H18" s="159"/>
      <c r="I18" s="198" t="s">
        <v>89</v>
      </c>
      <c r="J18" s="394" t="s">
        <v>36</v>
      </c>
      <c r="K18" s="394"/>
      <c r="L18" s="393" t="s">
        <v>68</v>
      </c>
      <c r="M18" s="393"/>
      <c r="N18" s="14" t="s">
        <v>33</v>
      </c>
      <c r="O18" s="199">
        <v>6.6</v>
      </c>
      <c r="U18" s="152"/>
    </row>
    <row r="19" spans="1:21" s="8" customFormat="1" ht="30.75" customHeight="1" x14ac:dyDescent="0.25">
      <c r="A19" s="15" t="s">
        <v>93</v>
      </c>
      <c r="B19" s="159"/>
      <c r="D19" s="159"/>
      <c r="E19" s="9"/>
      <c r="F19" s="159"/>
      <c r="G19" s="159"/>
      <c r="H19" s="159"/>
      <c r="I19" s="198" t="s">
        <v>89</v>
      </c>
      <c r="J19" s="394" t="s">
        <v>36</v>
      </c>
      <c r="K19" s="394"/>
      <c r="L19" s="393" t="s">
        <v>69</v>
      </c>
      <c r="M19" s="393"/>
      <c r="N19" s="14" t="s">
        <v>33</v>
      </c>
      <c r="O19" s="199">
        <v>8.1999999999999993</v>
      </c>
      <c r="U19" s="152"/>
    </row>
    <row r="20" spans="1:21" s="8" customFormat="1" ht="30.75" customHeight="1" x14ac:dyDescent="0.25">
      <c r="A20" s="15" t="s">
        <v>94</v>
      </c>
      <c r="B20" s="159"/>
      <c r="D20" s="159"/>
      <c r="E20" s="9"/>
      <c r="F20" s="159"/>
      <c r="G20" s="159"/>
      <c r="H20" s="159"/>
      <c r="I20" s="198" t="s">
        <v>89</v>
      </c>
      <c r="J20" s="394" t="s">
        <v>36</v>
      </c>
      <c r="K20" s="394"/>
      <c r="L20" s="393" t="s">
        <v>70</v>
      </c>
      <c r="M20" s="393"/>
      <c r="N20" s="14" t="s">
        <v>33</v>
      </c>
      <c r="O20" s="199">
        <v>9.8000000000000007</v>
      </c>
    </row>
    <row r="21" spans="1:21" s="8" customFormat="1" ht="30.75" customHeight="1" x14ac:dyDescent="0.25">
      <c r="A21" s="15" t="s">
        <v>91</v>
      </c>
      <c r="B21" s="159"/>
      <c r="D21" s="159"/>
      <c r="E21" s="9"/>
      <c r="F21" s="159"/>
      <c r="G21" s="159"/>
      <c r="H21" s="159"/>
      <c r="I21" s="198" t="s">
        <v>89</v>
      </c>
      <c r="J21" s="394" t="s">
        <v>38</v>
      </c>
      <c r="K21" s="394"/>
      <c r="L21" s="393" t="s">
        <v>37</v>
      </c>
      <c r="M21" s="393"/>
      <c r="N21" s="14" t="s">
        <v>33</v>
      </c>
      <c r="O21" s="199">
        <v>6.2</v>
      </c>
    </row>
    <row r="22" spans="1:21" s="8" customFormat="1" ht="30.75" customHeight="1" x14ac:dyDescent="0.25">
      <c r="A22" s="15" t="s">
        <v>95</v>
      </c>
      <c r="B22" s="159"/>
      <c r="D22" s="159"/>
      <c r="E22" s="9"/>
      <c r="F22" s="159"/>
      <c r="G22" s="159"/>
      <c r="H22" s="159"/>
      <c r="I22" s="198" t="s">
        <v>89</v>
      </c>
      <c r="J22" s="394" t="s">
        <v>38</v>
      </c>
      <c r="K22" s="394"/>
      <c r="L22" s="393" t="s">
        <v>65</v>
      </c>
      <c r="M22" s="393"/>
      <c r="N22" s="14" t="s">
        <v>33</v>
      </c>
      <c r="O22" s="199">
        <v>6.8</v>
      </c>
    </row>
    <row r="23" spans="1:21" s="8" customFormat="1" ht="30.75" customHeight="1" x14ac:dyDescent="0.25">
      <c r="B23" s="159"/>
      <c r="D23" s="159"/>
      <c r="E23" s="9"/>
      <c r="F23" s="159"/>
      <c r="G23" s="159"/>
      <c r="H23" s="159"/>
      <c r="I23" s="198" t="s">
        <v>89</v>
      </c>
      <c r="J23" s="394" t="s">
        <v>38</v>
      </c>
      <c r="K23" s="394"/>
      <c r="L23" s="393" t="s">
        <v>66</v>
      </c>
      <c r="M23" s="393"/>
      <c r="N23" s="14" t="s">
        <v>33</v>
      </c>
      <c r="O23" s="199">
        <v>7.5</v>
      </c>
    </row>
    <row r="24" spans="1:21" s="8" customFormat="1" ht="30.75" customHeight="1" thickBot="1" x14ac:dyDescent="0.3">
      <c r="B24" s="159"/>
      <c r="D24" s="159"/>
      <c r="E24" s="9"/>
      <c r="F24" s="159"/>
      <c r="G24" s="159"/>
      <c r="H24" s="159"/>
      <c r="I24" s="198" t="s">
        <v>89</v>
      </c>
      <c r="J24" s="394" t="s">
        <v>38</v>
      </c>
      <c r="K24" s="394"/>
      <c r="L24" s="393" t="s">
        <v>67</v>
      </c>
      <c r="M24" s="393"/>
      <c r="N24" s="14" t="s">
        <v>33</v>
      </c>
      <c r="O24" s="199">
        <v>8.8000000000000007</v>
      </c>
    </row>
    <row r="25" spans="1:21" s="8" customFormat="1" ht="30.75" customHeight="1" thickTop="1" x14ac:dyDescent="0.25">
      <c r="A25" s="433" t="s">
        <v>264</v>
      </c>
      <c r="B25" s="433"/>
      <c r="C25" s="433"/>
      <c r="D25" s="433"/>
      <c r="E25" s="433"/>
      <c r="F25" s="433"/>
      <c r="G25" s="433"/>
      <c r="H25" s="159"/>
      <c r="I25" s="198" t="s">
        <v>89</v>
      </c>
      <c r="J25" s="394" t="s">
        <v>38</v>
      </c>
      <c r="K25" s="394"/>
      <c r="L25" s="393" t="s">
        <v>68</v>
      </c>
      <c r="M25" s="393"/>
      <c r="N25" s="14" t="s">
        <v>33</v>
      </c>
      <c r="O25" s="199">
        <v>10</v>
      </c>
    </row>
    <row r="26" spans="1:21" s="8" customFormat="1" ht="30.75" customHeight="1" x14ac:dyDescent="0.25">
      <c r="A26" s="434"/>
      <c r="B26" s="434"/>
      <c r="C26" s="434"/>
      <c r="D26" s="434"/>
      <c r="E26" s="434"/>
      <c r="F26" s="434"/>
      <c r="G26" s="434"/>
      <c r="H26" s="159"/>
      <c r="I26" s="198" t="s">
        <v>89</v>
      </c>
      <c r="J26" s="394" t="s">
        <v>38</v>
      </c>
      <c r="K26" s="394"/>
      <c r="L26" s="393" t="s">
        <v>69</v>
      </c>
      <c r="M26" s="393"/>
      <c r="N26" s="14" t="s">
        <v>33</v>
      </c>
      <c r="O26" s="199">
        <v>11.5</v>
      </c>
    </row>
    <row r="27" spans="1:21" s="8" customFormat="1" ht="30.75" customHeight="1" x14ac:dyDescent="0.25">
      <c r="B27" s="159"/>
      <c r="D27" s="159"/>
      <c r="E27" s="9"/>
      <c r="F27" s="159"/>
      <c r="G27" s="159"/>
      <c r="H27" s="159"/>
      <c r="I27" s="198" t="s">
        <v>89</v>
      </c>
      <c r="J27" s="394" t="s">
        <v>38</v>
      </c>
      <c r="K27" s="394"/>
      <c r="L27" s="393" t="s">
        <v>70</v>
      </c>
      <c r="M27" s="393"/>
      <c r="N27" s="14" t="s">
        <v>33</v>
      </c>
      <c r="O27" s="199">
        <v>13.2</v>
      </c>
    </row>
    <row r="28" spans="1:21" ht="30.75" customHeight="1" x14ac:dyDescent="0.25">
      <c r="A28" s="449" t="s">
        <v>27</v>
      </c>
      <c r="B28" s="449"/>
      <c r="C28" s="449"/>
      <c r="D28" s="449"/>
      <c r="E28" s="449"/>
      <c r="F28" s="449"/>
      <c r="G28" s="449"/>
    </row>
    <row r="29" spans="1:21" ht="30.75" customHeight="1" thickBot="1" x14ac:dyDescent="0.3">
      <c r="A29" s="449"/>
      <c r="B29" s="449"/>
      <c r="C29" s="449"/>
      <c r="D29" s="449"/>
      <c r="E29" s="449"/>
      <c r="F29" s="449"/>
      <c r="G29" s="449"/>
      <c r="I29" s="200" t="s">
        <v>197</v>
      </c>
      <c r="J29" s="126"/>
      <c r="K29" s="201"/>
      <c r="L29" s="126"/>
      <c r="M29" s="127"/>
      <c r="N29" s="126"/>
      <c r="O29" s="126"/>
    </row>
    <row r="30" spans="1:21" ht="48.75" customHeight="1" thickTop="1" x14ac:dyDescent="0.25">
      <c r="A30" s="447"/>
      <c r="B30" s="447"/>
      <c r="C30" s="447"/>
      <c r="D30" s="447"/>
      <c r="E30" s="447"/>
      <c r="F30" s="447"/>
      <c r="G30" s="447"/>
      <c r="I30" s="202" t="s">
        <v>89</v>
      </c>
      <c r="J30" s="456" t="s">
        <v>279</v>
      </c>
      <c r="K30" s="456"/>
      <c r="L30" s="456"/>
      <c r="M30" s="456"/>
      <c r="N30" s="456"/>
      <c r="O30" s="456"/>
    </row>
    <row r="31" spans="1:21" ht="48.75" customHeight="1" x14ac:dyDescent="0.25">
      <c r="A31" s="447"/>
      <c r="B31" s="447"/>
      <c r="C31" s="447"/>
      <c r="D31" s="447"/>
      <c r="E31" s="447"/>
      <c r="F31" s="447"/>
      <c r="G31" s="447"/>
      <c r="I31" s="198" t="s">
        <v>89</v>
      </c>
      <c r="J31" s="448" t="s">
        <v>266</v>
      </c>
      <c r="K31" s="448"/>
      <c r="L31" s="448"/>
      <c r="M31" s="448"/>
      <c r="N31" s="448"/>
      <c r="O31" s="448"/>
    </row>
    <row r="32" spans="1:21" ht="48.75" customHeight="1" x14ac:dyDescent="0.25">
      <c r="A32" s="450"/>
      <c r="B32" s="450"/>
      <c r="C32" s="450"/>
      <c r="D32" s="450"/>
      <c r="E32" s="450"/>
      <c r="F32" s="450"/>
      <c r="G32" s="450"/>
      <c r="I32" s="198" t="s">
        <v>89</v>
      </c>
      <c r="J32" s="395" t="s">
        <v>280</v>
      </c>
      <c r="K32" s="395"/>
      <c r="L32" s="395"/>
      <c r="M32" s="395"/>
      <c r="N32" s="395"/>
      <c r="O32" s="395"/>
    </row>
    <row r="33" spans="1:15" ht="48.75" customHeight="1" x14ac:dyDescent="0.25">
      <c r="A33" s="165"/>
      <c r="B33" s="247" t="s">
        <v>28</v>
      </c>
      <c r="C33" s="165"/>
      <c r="D33" s="165"/>
      <c r="E33" s="165"/>
      <c r="F33" s="165"/>
      <c r="G33" s="165"/>
      <c r="I33" s="198" t="s">
        <v>89</v>
      </c>
      <c r="J33" s="395" t="s">
        <v>281</v>
      </c>
      <c r="K33" s="395"/>
      <c r="L33" s="395"/>
      <c r="M33" s="395"/>
      <c r="N33" s="395"/>
      <c r="O33" s="395"/>
    </row>
    <row r="34" spans="1:15" ht="48.75" customHeight="1" x14ac:dyDescent="0.25">
      <c r="A34" s="165"/>
      <c r="B34" s="165"/>
      <c r="C34" s="165"/>
      <c r="D34" s="165"/>
      <c r="E34" s="165"/>
      <c r="F34" s="165"/>
      <c r="G34" s="165"/>
      <c r="I34" s="198" t="s">
        <v>89</v>
      </c>
      <c r="J34" s="395" t="s">
        <v>282</v>
      </c>
      <c r="K34" s="395"/>
      <c r="L34" s="395"/>
      <c r="M34" s="395"/>
      <c r="N34" s="395"/>
      <c r="O34" s="395"/>
    </row>
    <row r="35" spans="1:15" ht="48.75" customHeight="1" x14ac:dyDescent="0.25">
      <c r="A35" s="165"/>
      <c r="B35" s="165"/>
      <c r="C35" s="165"/>
      <c r="D35" s="165"/>
      <c r="E35" s="165"/>
      <c r="F35" s="165"/>
      <c r="G35" s="165"/>
      <c r="I35" s="203"/>
      <c r="J35" s="16"/>
      <c r="K35" s="16"/>
      <c r="L35" s="16"/>
      <c r="M35" s="16"/>
      <c r="N35" s="16"/>
      <c r="O35" s="16"/>
    </row>
    <row r="36" spans="1:15" ht="48.75" customHeight="1" thickBot="1" x14ac:dyDescent="0.3">
      <c r="A36" s="165"/>
      <c r="B36" s="165"/>
      <c r="C36" s="165"/>
      <c r="D36" s="165"/>
      <c r="E36" s="165"/>
      <c r="F36" s="165"/>
      <c r="G36" s="165"/>
      <c r="I36" s="203"/>
      <c r="J36" s="16"/>
      <c r="K36" s="16"/>
      <c r="L36" s="16"/>
      <c r="M36" s="16"/>
      <c r="N36" s="16"/>
      <c r="O36" s="16"/>
    </row>
    <row r="37" spans="1:15" ht="37.5" customHeight="1" thickBot="1" x14ac:dyDescent="0.3">
      <c r="A37" s="438" t="s">
        <v>26</v>
      </c>
      <c r="B37" s="379"/>
      <c r="C37" s="439"/>
      <c r="D37" s="439"/>
      <c r="E37" s="439"/>
      <c r="F37" s="439"/>
      <c r="G37" s="439"/>
      <c r="H37" s="440"/>
      <c r="I37" s="379"/>
      <c r="J37" s="379"/>
      <c r="K37" s="379"/>
      <c r="L37" s="379"/>
      <c r="M37" s="379"/>
      <c r="N37" s="379"/>
      <c r="O37" s="380"/>
    </row>
    <row r="38" spans="1:15" s="20" customFormat="1" ht="34.5" customHeight="1" thickBot="1" x14ac:dyDescent="0.3">
      <c r="A38" s="17" t="s">
        <v>74</v>
      </c>
      <c r="B38" s="156" t="s">
        <v>16</v>
      </c>
      <c r="C38" s="17" t="s">
        <v>35</v>
      </c>
      <c r="D38" s="156" t="s">
        <v>5</v>
      </c>
      <c r="E38" s="18" t="s">
        <v>283</v>
      </c>
      <c r="F38" s="156" t="s">
        <v>6</v>
      </c>
      <c r="G38" s="156" t="s">
        <v>7</v>
      </c>
      <c r="H38" s="19"/>
      <c r="I38" s="17" t="s">
        <v>74</v>
      </c>
      <c r="J38" s="156" t="s">
        <v>16</v>
      </c>
      <c r="K38" s="17" t="s">
        <v>35</v>
      </c>
      <c r="L38" s="156" t="s">
        <v>5</v>
      </c>
      <c r="M38" s="18" t="s">
        <v>283</v>
      </c>
      <c r="N38" s="156" t="s">
        <v>6</v>
      </c>
      <c r="O38" s="156" t="s">
        <v>7</v>
      </c>
    </row>
    <row r="39" spans="1:15" s="47" customFormat="1" ht="44.1" customHeight="1" x14ac:dyDescent="0.25">
      <c r="A39" s="388" t="s">
        <v>294</v>
      </c>
      <c r="B39" s="452" t="s">
        <v>198</v>
      </c>
      <c r="C39" s="452" t="s">
        <v>293</v>
      </c>
      <c r="D39" s="454">
        <v>13.6</v>
      </c>
      <c r="E39" s="326">
        <v>10</v>
      </c>
      <c r="F39" s="328"/>
      <c r="G39" s="330">
        <f>E39*F39</f>
        <v>0</v>
      </c>
      <c r="H39" s="88"/>
      <c r="I39" s="151" t="s">
        <v>76</v>
      </c>
      <c r="J39" s="22" t="s">
        <v>199</v>
      </c>
      <c r="K39" s="204" t="s">
        <v>2</v>
      </c>
      <c r="L39" s="141">
        <v>8</v>
      </c>
      <c r="M39" s="143">
        <v>5.35</v>
      </c>
      <c r="N39" s="145"/>
      <c r="O39" s="155">
        <f t="shared" ref="O39:O44" si="0">M39*N39</f>
        <v>0</v>
      </c>
    </row>
    <row r="40" spans="1:15" s="47" customFormat="1" ht="44.1" customHeight="1" x14ac:dyDescent="0.25">
      <c r="A40" s="451"/>
      <c r="B40" s="453"/>
      <c r="C40" s="453"/>
      <c r="D40" s="350"/>
      <c r="E40" s="327"/>
      <c r="F40" s="329"/>
      <c r="G40" s="331"/>
      <c r="H40" s="88"/>
      <c r="I40" s="160" t="s">
        <v>42</v>
      </c>
      <c r="J40" s="23" t="s">
        <v>199</v>
      </c>
      <c r="K40" s="205" t="s">
        <v>4</v>
      </c>
      <c r="L40" s="163">
        <v>8.1999999999999993</v>
      </c>
      <c r="M40" s="162">
        <v>6</v>
      </c>
      <c r="N40" s="164"/>
      <c r="O40" s="24">
        <f t="shared" si="0"/>
        <v>0</v>
      </c>
    </row>
    <row r="41" spans="1:15" s="47" customFormat="1" ht="44.1" customHeight="1" x14ac:dyDescent="0.25">
      <c r="A41" s="161" t="s">
        <v>96</v>
      </c>
      <c r="B41" s="23" t="s">
        <v>199</v>
      </c>
      <c r="C41" s="23" t="s">
        <v>3</v>
      </c>
      <c r="D41" s="163">
        <v>9</v>
      </c>
      <c r="E41" s="162">
        <v>6</v>
      </c>
      <c r="F41" s="164"/>
      <c r="G41" s="21">
        <f t="shared" ref="G41:G45" si="1">E41*F41</f>
        <v>0</v>
      </c>
      <c r="H41" s="88"/>
      <c r="I41" s="150" t="s">
        <v>43</v>
      </c>
      <c r="J41" s="25" t="s">
        <v>199</v>
      </c>
      <c r="K41" s="206" t="s">
        <v>0</v>
      </c>
      <c r="L41" s="140">
        <v>6</v>
      </c>
      <c r="M41" s="142">
        <v>5</v>
      </c>
      <c r="N41" s="144"/>
      <c r="O41" s="154">
        <f t="shared" si="0"/>
        <v>0</v>
      </c>
    </row>
    <row r="42" spans="1:15" s="47" customFormat="1" ht="69.75" x14ac:dyDescent="0.25">
      <c r="A42" s="161" t="s">
        <v>152</v>
      </c>
      <c r="B42" s="23" t="s">
        <v>199</v>
      </c>
      <c r="C42" s="205" t="s">
        <v>200</v>
      </c>
      <c r="D42" s="163">
        <v>9.9</v>
      </c>
      <c r="E42" s="162">
        <v>7.6</v>
      </c>
      <c r="F42" s="164"/>
      <c r="G42" s="21">
        <f t="shared" si="1"/>
        <v>0</v>
      </c>
      <c r="H42" s="88"/>
      <c r="I42" s="26" t="s">
        <v>44</v>
      </c>
      <c r="J42" s="27" t="s">
        <v>199</v>
      </c>
      <c r="K42" s="207" t="s">
        <v>1</v>
      </c>
      <c r="L42" s="28">
        <v>5.8</v>
      </c>
      <c r="M42" s="29">
        <v>4.5999999999999996</v>
      </c>
      <c r="N42" s="30"/>
      <c r="O42" s="31">
        <f t="shared" si="0"/>
        <v>0</v>
      </c>
    </row>
    <row r="43" spans="1:15" s="47" customFormat="1" ht="44.1" customHeight="1" x14ac:dyDescent="0.25">
      <c r="A43" s="161" t="s">
        <v>71</v>
      </c>
      <c r="B43" s="23" t="s">
        <v>199</v>
      </c>
      <c r="C43" s="205" t="s">
        <v>58</v>
      </c>
      <c r="D43" s="163">
        <v>8.6999999999999993</v>
      </c>
      <c r="E43" s="162">
        <v>6.4</v>
      </c>
      <c r="F43" s="164"/>
      <c r="G43" s="21">
        <f t="shared" si="1"/>
        <v>0</v>
      </c>
      <c r="H43" s="88"/>
      <c r="I43" s="32" t="s">
        <v>122</v>
      </c>
      <c r="J43" s="33" t="s">
        <v>199</v>
      </c>
      <c r="K43" s="208" t="s">
        <v>123</v>
      </c>
      <c r="L43" s="34">
        <v>7</v>
      </c>
      <c r="M43" s="35">
        <v>5.6</v>
      </c>
      <c r="N43" s="144"/>
      <c r="O43" s="36">
        <f t="shared" si="0"/>
        <v>0</v>
      </c>
    </row>
    <row r="44" spans="1:15" s="47" customFormat="1" ht="44.1" customHeight="1" x14ac:dyDescent="0.25">
      <c r="A44" s="161" t="s">
        <v>132</v>
      </c>
      <c r="B44" s="23" t="s">
        <v>199</v>
      </c>
      <c r="C44" s="205" t="s">
        <v>133</v>
      </c>
      <c r="D44" s="163">
        <v>10.3</v>
      </c>
      <c r="E44" s="162">
        <v>7.5</v>
      </c>
      <c r="F44" s="164"/>
      <c r="G44" s="21">
        <f t="shared" si="1"/>
        <v>0</v>
      </c>
      <c r="H44" s="88"/>
      <c r="I44" s="37" t="s">
        <v>147</v>
      </c>
      <c r="J44" s="38" t="s">
        <v>199</v>
      </c>
      <c r="K44" s="209" t="s">
        <v>148</v>
      </c>
      <c r="L44" s="39">
        <v>6</v>
      </c>
      <c r="M44" s="40">
        <v>4.5999999999999996</v>
      </c>
      <c r="N44" s="164"/>
      <c r="O44" s="166">
        <f t="shared" si="0"/>
        <v>0</v>
      </c>
    </row>
    <row r="45" spans="1:15" s="47" customFormat="1" ht="57" customHeight="1" x14ac:dyDescent="0.25">
      <c r="A45" s="149" t="s">
        <v>169</v>
      </c>
      <c r="B45" s="23" t="s">
        <v>199</v>
      </c>
      <c r="C45" s="206" t="s">
        <v>149</v>
      </c>
      <c r="D45" s="140">
        <v>8.1999999999999993</v>
      </c>
      <c r="E45" s="142">
        <v>6</v>
      </c>
      <c r="F45" s="164"/>
      <c r="G45" s="21">
        <f t="shared" si="1"/>
        <v>0</v>
      </c>
      <c r="H45" s="88"/>
      <c r="I45" s="41"/>
      <c r="J45" s="42"/>
      <c r="K45" s="165"/>
      <c r="L45" s="170"/>
      <c r="M45" s="43"/>
      <c r="N45" s="12"/>
      <c r="O45" s="44"/>
    </row>
    <row r="46" spans="1:15" ht="39" customHeight="1" thickBot="1" x14ac:dyDescent="0.3">
      <c r="A46" s="444" t="s">
        <v>201</v>
      </c>
      <c r="B46" s="445"/>
      <c r="C46" s="445"/>
      <c r="D46" s="445"/>
      <c r="E46" s="445"/>
      <c r="F46" s="445"/>
      <c r="G46" s="446"/>
      <c r="H46" s="128"/>
      <c r="I46" s="441" t="s">
        <v>83</v>
      </c>
      <c r="J46" s="441"/>
      <c r="K46" s="441"/>
      <c r="L46" s="441"/>
      <c r="M46" s="441"/>
      <c r="N46" s="441"/>
      <c r="O46" s="442"/>
    </row>
    <row r="47" spans="1:15" ht="39" customHeight="1" thickBot="1" x14ac:dyDescent="0.3">
      <c r="A47" s="210"/>
      <c r="B47" s="211"/>
      <c r="C47" s="211"/>
      <c r="D47" s="211"/>
      <c r="E47" s="211"/>
      <c r="F47" s="211"/>
      <c r="G47" s="211"/>
      <c r="H47" s="128"/>
      <c r="I47" s="129"/>
      <c r="J47" s="129"/>
      <c r="K47" s="129"/>
      <c r="L47" s="129"/>
      <c r="M47" s="129"/>
      <c r="N47" s="129"/>
      <c r="O47" s="212"/>
    </row>
    <row r="48" spans="1:15" ht="39" customHeight="1" thickBot="1" x14ac:dyDescent="0.3">
      <c r="A48" s="210"/>
      <c r="B48" s="211"/>
      <c r="C48" s="211"/>
      <c r="D48" s="211"/>
      <c r="E48" s="211"/>
      <c r="F48" s="211"/>
      <c r="G48" s="211"/>
      <c r="H48" s="128"/>
      <c r="I48" s="129"/>
      <c r="J48" s="129"/>
      <c r="K48" s="129"/>
      <c r="L48" s="129"/>
      <c r="M48" s="129"/>
      <c r="N48" s="129"/>
      <c r="O48" s="212"/>
    </row>
    <row r="49" spans="1:15" s="100" customFormat="1" ht="39.950000000000003" customHeight="1" thickBot="1" x14ac:dyDescent="0.3">
      <c r="A49" s="438" t="s">
        <v>24</v>
      </c>
      <c r="B49" s="439"/>
      <c r="C49" s="439"/>
      <c r="D49" s="439"/>
      <c r="E49" s="439"/>
      <c r="F49" s="439"/>
      <c r="G49" s="439"/>
      <c r="H49" s="440"/>
      <c r="I49" s="439"/>
      <c r="J49" s="439"/>
      <c r="K49" s="439"/>
      <c r="L49" s="439"/>
      <c r="M49" s="439"/>
      <c r="N49" s="439"/>
      <c r="O49" s="443"/>
    </row>
    <row r="50" spans="1:15" s="20" customFormat="1" ht="34.5" customHeight="1" thickBot="1" x14ac:dyDescent="0.3">
      <c r="A50" s="17" t="s">
        <v>75</v>
      </c>
      <c r="B50" s="340" t="s">
        <v>16</v>
      </c>
      <c r="C50" s="340"/>
      <c r="D50" s="156" t="s">
        <v>5</v>
      </c>
      <c r="E50" s="18" t="s">
        <v>284</v>
      </c>
      <c r="F50" s="156" t="s">
        <v>6</v>
      </c>
      <c r="G50" s="156" t="s">
        <v>7</v>
      </c>
      <c r="H50" s="19"/>
      <c r="I50" s="17" t="s">
        <v>75</v>
      </c>
      <c r="J50" s="340" t="s">
        <v>16</v>
      </c>
      <c r="K50" s="340"/>
      <c r="L50" s="156" t="s">
        <v>5</v>
      </c>
      <c r="M50" s="18" t="s">
        <v>284</v>
      </c>
      <c r="N50" s="156" t="s">
        <v>6</v>
      </c>
      <c r="O50" s="156" t="s">
        <v>7</v>
      </c>
    </row>
    <row r="51" spans="1:15" s="47" customFormat="1" ht="44.1" customHeight="1" x14ac:dyDescent="0.25">
      <c r="A51" s="389" t="s">
        <v>39</v>
      </c>
      <c r="B51" s="390" t="s">
        <v>13</v>
      </c>
      <c r="C51" s="139" t="s">
        <v>8</v>
      </c>
      <c r="D51" s="45">
        <v>18</v>
      </c>
      <c r="E51" s="162">
        <v>15</v>
      </c>
      <c r="F51" s="164"/>
      <c r="G51" s="166">
        <f t="shared" ref="G51:G59" si="2">E51*F51</f>
        <v>0</v>
      </c>
      <c r="H51" s="88"/>
      <c r="I51" s="376" t="s">
        <v>287</v>
      </c>
      <c r="J51" s="400" t="s">
        <v>86</v>
      </c>
      <c r="K51" s="139" t="s">
        <v>8</v>
      </c>
      <c r="L51" s="163">
        <v>24</v>
      </c>
      <c r="M51" s="162">
        <v>18.5</v>
      </c>
      <c r="N51" s="164"/>
      <c r="O51" s="24">
        <f t="shared" ref="O51:O52" si="3">M51*N51</f>
        <v>0</v>
      </c>
    </row>
    <row r="52" spans="1:15" s="47" customFormat="1" ht="44.1" customHeight="1" x14ac:dyDescent="0.25">
      <c r="A52" s="388"/>
      <c r="B52" s="355"/>
      <c r="C52" s="139" t="s">
        <v>57</v>
      </c>
      <c r="D52" s="45">
        <v>13</v>
      </c>
      <c r="E52" s="162">
        <v>11</v>
      </c>
      <c r="F52" s="164"/>
      <c r="G52" s="166">
        <f t="shared" si="2"/>
        <v>0</v>
      </c>
      <c r="H52" s="88"/>
      <c r="I52" s="375"/>
      <c r="J52" s="354"/>
      <c r="K52" s="139" t="s">
        <v>150</v>
      </c>
      <c r="L52" s="163">
        <v>18</v>
      </c>
      <c r="M52" s="162">
        <v>15.5</v>
      </c>
      <c r="N52" s="164"/>
      <c r="O52" s="166">
        <f t="shared" si="3"/>
        <v>0</v>
      </c>
    </row>
    <row r="53" spans="1:15" s="47" customFormat="1" ht="64.5" customHeight="1" x14ac:dyDescent="0.25">
      <c r="A53" s="465" t="s">
        <v>276</v>
      </c>
      <c r="B53" s="407" t="s">
        <v>202</v>
      </c>
      <c r="C53" s="435" t="s">
        <v>60</v>
      </c>
      <c r="D53" s="344" t="s">
        <v>277</v>
      </c>
      <c r="E53" s="360">
        <v>52</v>
      </c>
      <c r="F53" s="342"/>
      <c r="G53" s="413">
        <f t="shared" ref="G53" si="4">E53*F53</f>
        <v>0</v>
      </c>
      <c r="H53" s="88"/>
      <c r="I53" s="375"/>
      <c r="J53" s="354"/>
      <c r="K53" s="138" t="s">
        <v>259</v>
      </c>
      <c r="L53" s="163">
        <v>13.5</v>
      </c>
      <c r="M53" s="162">
        <v>11.5</v>
      </c>
      <c r="N53" s="164"/>
      <c r="O53" s="24">
        <f t="shared" ref="O53:O54" si="5">M53*N53</f>
        <v>0</v>
      </c>
    </row>
    <row r="54" spans="1:15" s="47" customFormat="1" ht="58.5" customHeight="1" x14ac:dyDescent="0.25">
      <c r="A54" s="466"/>
      <c r="B54" s="468"/>
      <c r="C54" s="436"/>
      <c r="D54" s="345"/>
      <c r="E54" s="347"/>
      <c r="F54" s="343"/>
      <c r="G54" s="358"/>
      <c r="H54" s="88"/>
      <c r="I54" s="375"/>
      <c r="J54" s="354"/>
      <c r="K54" s="148" t="s">
        <v>260</v>
      </c>
      <c r="L54" s="163">
        <v>10.5</v>
      </c>
      <c r="M54" s="162">
        <v>9.5</v>
      </c>
      <c r="N54" s="164"/>
      <c r="O54" s="166">
        <f t="shared" si="5"/>
        <v>0</v>
      </c>
    </row>
    <row r="55" spans="1:15" s="47" customFormat="1" ht="57" customHeight="1" x14ac:dyDescent="0.25">
      <c r="A55" s="467"/>
      <c r="B55" s="176" t="s">
        <v>184</v>
      </c>
      <c r="C55" s="437"/>
      <c r="D55" s="46" t="s">
        <v>244</v>
      </c>
      <c r="E55" s="162">
        <v>98</v>
      </c>
      <c r="F55" s="164"/>
      <c r="G55" s="166">
        <f>E55*F55</f>
        <v>0</v>
      </c>
      <c r="H55" s="130"/>
      <c r="I55" s="375"/>
      <c r="J55" s="354"/>
      <c r="K55" s="148" t="s">
        <v>288</v>
      </c>
      <c r="L55" s="140">
        <v>36.5</v>
      </c>
      <c r="M55" s="142">
        <v>28</v>
      </c>
      <c r="N55" s="144"/>
      <c r="O55" s="154">
        <f t="shared" ref="O55:O62" si="6">M55*N55</f>
        <v>0</v>
      </c>
    </row>
    <row r="56" spans="1:15" s="47" customFormat="1" ht="55.5" customHeight="1" x14ac:dyDescent="0.25">
      <c r="A56" s="459" t="s">
        <v>299</v>
      </c>
      <c r="B56" s="338" t="s">
        <v>171</v>
      </c>
      <c r="C56" s="339"/>
      <c r="D56" s="213">
        <v>89</v>
      </c>
      <c r="E56" s="214">
        <v>54</v>
      </c>
      <c r="F56" s="215"/>
      <c r="G56" s="216">
        <f t="shared" si="2"/>
        <v>0</v>
      </c>
      <c r="H56" s="88"/>
      <c r="I56" s="375"/>
      <c r="J56" s="354"/>
      <c r="K56" s="148" t="s">
        <v>289</v>
      </c>
      <c r="L56" s="140">
        <v>27.5</v>
      </c>
      <c r="M56" s="142">
        <v>23</v>
      </c>
      <c r="N56" s="144"/>
      <c r="O56" s="154">
        <f t="shared" si="6"/>
        <v>0</v>
      </c>
    </row>
    <row r="57" spans="1:15" s="47" customFormat="1" ht="55.5" customHeight="1" x14ac:dyDescent="0.25">
      <c r="A57" s="459"/>
      <c r="B57" s="341" t="s">
        <v>172</v>
      </c>
      <c r="C57" s="341"/>
      <c r="D57" s="217">
        <v>119</v>
      </c>
      <c r="E57" s="218">
        <v>79</v>
      </c>
      <c r="F57" s="219"/>
      <c r="G57" s="220">
        <f t="shared" si="2"/>
        <v>0</v>
      </c>
      <c r="H57" s="88"/>
      <c r="I57" s="375"/>
      <c r="J57" s="354"/>
      <c r="K57" s="139" t="s">
        <v>290</v>
      </c>
      <c r="L57" s="163">
        <v>70</v>
      </c>
      <c r="M57" s="162">
        <v>57</v>
      </c>
      <c r="N57" s="164"/>
      <c r="O57" s="24">
        <f t="shared" si="6"/>
        <v>0</v>
      </c>
    </row>
    <row r="58" spans="1:15" s="47" customFormat="1" ht="66" customHeight="1" x14ac:dyDescent="0.25">
      <c r="A58" s="459"/>
      <c r="B58" s="341" t="s">
        <v>173</v>
      </c>
      <c r="C58" s="341"/>
      <c r="D58" s="217">
        <v>89</v>
      </c>
      <c r="E58" s="218">
        <v>86</v>
      </c>
      <c r="F58" s="219"/>
      <c r="G58" s="220">
        <f t="shared" si="2"/>
        <v>0</v>
      </c>
      <c r="H58" s="88"/>
      <c r="I58" s="370"/>
      <c r="J58" s="355"/>
      <c r="K58" s="148" t="s">
        <v>291</v>
      </c>
      <c r="L58" s="140">
        <v>40</v>
      </c>
      <c r="M58" s="142">
        <v>34</v>
      </c>
      <c r="N58" s="144"/>
      <c r="O58" s="154">
        <f t="shared" si="6"/>
        <v>0</v>
      </c>
    </row>
    <row r="59" spans="1:15" s="47" customFormat="1" ht="44.1" customHeight="1" x14ac:dyDescent="0.25">
      <c r="A59" s="459"/>
      <c r="B59" s="341" t="s">
        <v>174</v>
      </c>
      <c r="C59" s="341"/>
      <c r="D59" s="217">
        <v>119</v>
      </c>
      <c r="E59" s="218">
        <v>114</v>
      </c>
      <c r="F59" s="219"/>
      <c r="G59" s="220">
        <f t="shared" si="2"/>
        <v>0</v>
      </c>
      <c r="H59" s="88"/>
      <c r="I59" s="375" t="s">
        <v>258</v>
      </c>
      <c r="J59" s="354" t="s">
        <v>12</v>
      </c>
      <c r="K59" s="289" t="s">
        <v>112</v>
      </c>
      <c r="L59" s="292">
        <v>40</v>
      </c>
      <c r="M59" s="296">
        <v>34</v>
      </c>
      <c r="N59" s="294"/>
      <c r="O59" s="290">
        <f t="shared" si="6"/>
        <v>0</v>
      </c>
    </row>
    <row r="60" spans="1:15" s="47" customFormat="1" ht="44.1" customHeight="1" x14ac:dyDescent="0.25">
      <c r="A60" s="459"/>
      <c r="B60" s="362" t="s">
        <v>297</v>
      </c>
      <c r="C60" s="363"/>
      <c r="D60" s="363"/>
      <c r="E60" s="363"/>
      <c r="F60" s="363"/>
      <c r="G60" s="364"/>
      <c r="H60" s="88"/>
      <c r="I60" s="375"/>
      <c r="J60" s="354"/>
      <c r="K60" s="289" t="s">
        <v>113</v>
      </c>
      <c r="L60" s="292">
        <v>33</v>
      </c>
      <c r="M60" s="296">
        <v>28</v>
      </c>
      <c r="N60" s="294"/>
      <c r="O60" s="290">
        <f t="shared" si="6"/>
        <v>0</v>
      </c>
    </row>
    <row r="61" spans="1:15" s="47" customFormat="1" ht="44.1" customHeight="1" x14ac:dyDescent="0.25">
      <c r="A61" s="459"/>
      <c r="B61" s="362" t="s">
        <v>298</v>
      </c>
      <c r="C61" s="363"/>
      <c r="D61" s="363"/>
      <c r="E61" s="363"/>
      <c r="F61" s="363"/>
      <c r="G61" s="364"/>
      <c r="H61" s="88"/>
      <c r="I61" s="375"/>
      <c r="J61" s="354"/>
      <c r="K61" s="288" t="s">
        <v>114</v>
      </c>
      <c r="L61" s="299">
        <v>66</v>
      </c>
      <c r="M61" s="298">
        <v>56</v>
      </c>
      <c r="N61" s="300"/>
      <c r="O61" s="24">
        <f t="shared" si="6"/>
        <v>0</v>
      </c>
    </row>
    <row r="62" spans="1:15" s="47" customFormat="1" ht="44.1" customHeight="1" x14ac:dyDescent="0.25">
      <c r="A62" s="451"/>
      <c r="B62" s="476" t="s">
        <v>98</v>
      </c>
      <c r="C62" s="474"/>
      <c r="D62" s="474"/>
      <c r="E62" s="474"/>
      <c r="F62" s="474"/>
      <c r="G62" s="477"/>
      <c r="H62" s="88"/>
      <c r="I62" s="370"/>
      <c r="J62" s="355"/>
      <c r="K62" s="289" t="s">
        <v>115</v>
      </c>
      <c r="L62" s="292">
        <v>55</v>
      </c>
      <c r="M62" s="296">
        <v>46</v>
      </c>
      <c r="N62" s="294"/>
      <c r="O62" s="290">
        <f t="shared" si="6"/>
        <v>0</v>
      </c>
    </row>
    <row r="63" spans="1:15" s="47" customFormat="1" ht="44.1" customHeight="1" x14ac:dyDescent="0.25">
      <c r="A63" s="459"/>
      <c r="B63" s="470" t="s">
        <v>111</v>
      </c>
      <c r="C63" s="471"/>
      <c r="D63" s="471"/>
      <c r="E63" s="471"/>
      <c r="F63" s="471"/>
      <c r="G63" s="472"/>
      <c r="H63" s="88"/>
      <c r="I63" s="377" t="s">
        <v>56</v>
      </c>
      <c r="J63" s="390" t="s">
        <v>12</v>
      </c>
      <c r="K63" s="288" t="s">
        <v>8</v>
      </c>
      <c r="L63" s="299">
        <v>27</v>
      </c>
      <c r="M63" s="298">
        <v>23.2</v>
      </c>
      <c r="N63" s="300"/>
      <c r="O63" s="24">
        <f t="shared" ref="O63:O66" si="7">M63*N63</f>
        <v>0</v>
      </c>
    </row>
    <row r="64" spans="1:15" s="47" customFormat="1" ht="37.5" customHeight="1" x14ac:dyDescent="0.25">
      <c r="A64" s="459"/>
      <c r="B64" s="473"/>
      <c r="C64" s="474"/>
      <c r="D64" s="474"/>
      <c r="E64" s="474"/>
      <c r="F64" s="474"/>
      <c r="G64" s="475"/>
      <c r="H64" s="88"/>
      <c r="I64" s="370"/>
      <c r="J64" s="355"/>
      <c r="K64" s="288" t="s">
        <v>23</v>
      </c>
      <c r="L64" s="299">
        <v>21</v>
      </c>
      <c r="M64" s="298">
        <v>18.05</v>
      </c>
      <c r="N64" s="300"/>
      <c r="O64" s="24">
        <f t="shared" si="7"/>
        <v>0</v>
      </c>
    </row>
    <row r="65" spans="1:17" s="47" customFormat="1" ht="44.1" customHeight="1" x14ac:dyDescent="0.25">
      <c r="A65" s="389" t="s">
        <v>183</v>
      </c>
      <c r="B65" s="354" t="s">
        <v>203</v>
      </c>
      <c r="C65" s="353" t="s">
        <v>142</v>
      </c>
      <c r="D65" s="356">
        <v>60</v>
      </c>
      <c r="E65" s="346">
        <v>48</v>
      </c>
      <c r="F65" s="478"/>
      <c r="G65" s="357">
        <f t="shared" ref="G65" si="8">E65*F65</f>
        <v>0</v>
      </c>
      <c r="H65" s="88"/>
      <c r="I65" s="377" t="s">
        <v>151</v>
      </c>
      <c r="J65" s="390" t="s">
        <v>12</v>
      </c>
      <c r="K65" s="288" t="s">
        <v>8</v>
      </c>
      <c r="L65" s="299">
        <v>27</v>
      </c>
      <c r="M65" s="298">
        <v>21</v>
      </c>
      <c r="N65" s="300"/>
      <c r="O65" s="24">
        <f t="shared" si="7"/>
        <v>0</v>
      </c>
    </row>
    <row r="66" spans="1:17" s="47" customFormat="1" ht="44.1" customHeight="1" x14ac:dyDescent="0.25">
      <c r="A66" s="455"/>
      <c r="B66" s="354"/>
      <c r="C66" s="354"/>
      <c r="D66" s="349"/>
      <c r="E66" s="347"/>
      <c r="F66" s="343"/>
      <c r="G66" s="358"/>
      <c r="H66" s="88"/>
      <c r="I66" s="375"/>
      <c r="J66" s="354"/>
      <c r="K66" s="289" t="s">
        <v>265</v>
      </c>
      <c r="L66" s="292">
        <v>20</v>
      </c>
      <c r="M66" s="296">
        <v>15</v>
      </c>
      <c r="N66" s="294"/>
      <c r="O66" s="290">
        <f t="shared" si="7"/>
        <v>0</v>
      </c>
    </row>
    <row r="67" spans="1:17" s="47" customFormat="1" ht="44.1" customHeight="1" x14ac:dyDescent="0.25">
      <c r="A67" s="455"/>
      <c r="B67" s="354"/>
      <c r="C67" s="355"/>
      <c r="D67" s="350"/>
      <c r="E67" s="327"/>
      <c r="F67" s="329"/>
      <c r="G67" s="359"/>
      <c r="H67" s="88"/>
      <c r="I67" s="370"/>
      <c r="J67" s="355"/>
      <c r="K67" s="287"/>
      <c r="L67" s="293"/>
      <c r="M67" s="297"/>
      <c r="N67" s="295"/>
      <c r="O67" s="291"/>
    </row>
    <row r="68" spans="1:17" s="47" customFormat="1" ht="52.5" customHeight="1" x14ac:dyDescent="0.25">
      <c r="A68" s="455"/>
      <c r="B68" s="390" t="s">
        <v>204</v>
      </c>
      <c r="C68" s="353" t="s">
        <v>142</v>
      </c>
      <c r="D68" s="348">
        <v>104</v>
      </c>
      <c r="E68" s="360">
        <v>86</v>
      </c>
      <c r="F68" s="342"/>
      <c r="G68" s="413">
        <f t="shared" ref="G68" si="9">E68*F68</f>
        <v>0</v>
      </c>
      <c r="H68" s="88"/>
      <c r="I68" s="377" t="s">
        <v>77</v>
      </c>
      <c r="J68" s="390" t="s">
        <v>12</v>
      </c>
      <c r="K68" s="288" t="s">
        <v>246</v>
      </c>
      <c r="L68" s="299">
        <v>26.5</v>
      </c>
      <c r="M68" s="298">
        <v>23</v>
      </c>
      <c r="N68" s="300"/>
      <c r="O68" s="24">
        <f t="shared" ref="O68:O78" si="10">M68*N68</f>
        <v>0</v>
      </c>
    </row>
    <row r="69" spans="1:17" s="47" customFormat="1" ht="48" customHeight="1" x14ac:dyDescent="0.25">
      <c r="A69" s="455"/>
      <c r="B69" s="354"/>
      <c r="C69" s="354"/>
      <c r="D69" s="349"/>
      <c r="E69" s="347"/>
      <c r="F69" s="343"/>
      <c r="G69" s="358"/>
      <c r="H69" s="88"/>
      <c r="I69" s="375"/>
      <c r="J69" s="354"/>
      <c r="K69" s="289" t="s">
        <v>247</v>
      </c>
      <c r="L69" s="299">
        <v>19.5</v>
      </c>
      <c r="M69" s="298">
        <v>17.5</v>
      </c>
      <c r="N69" s="300"/>
      <c r="O69" s="24">
        <f t="shared" si="10"/>
        <v>0</v>
      </c>
    </row>
    <row r="70" spans="1:17" s="47" customFormat="1" ht="36.75" customHeight="1" x14ac:dyDescent="0.25">
      <c r="A70" s="455"/>
      <c r="B70" s="354"/>
      <c r="C70" s="354"/>
      <c r="D70" s="349"/>
      <c r="E70" s="347"/>
      <c r="F70" s="343"/>
      <c r="G70" s="358"/>
      <c r="H70" s="88"/>
      <c r="I70" s="375"/>
      <c r="J70" s="354"/>
      <c r="K70" s="288" t="s">
        <v>248</v>
      </c>
      <c r="L70" s="299">
        <v>39.5</v>
      </c>
      <c r="M70" s="298">
        <v>35</v>
      </c>
      <c r="N70" s="295"/>
      <c r="O70" s="24">
        <f t="shared" si="10"/>
        <v>0</v>
      </c>
    </row>
    <row r="71" spans="1:17" s="47" customFormat="1" ht="51" customHeight="1" x14ac:dyDescent="0.25">
      <c r="A71" s="388"/>
      <c r="B71" s="355"/>
      <c r="C71" s="355"/>
      <c r="D71" s="350"/>
      <c r="E71" s="327"/>
      <c r="F71" s="329"/>
      <c r="G71" s="359"/>
      <c r="H71" s="88"/>
      <c r="I71" s="370"/>
      <c r="J71" s="355"/>
      <c r="K71" s="289" t="s">
        <v>249</v>
      </c>
      <c r="L71" s="299">
        <v>29</v>
      </c>
      <c r="M71" s="298">
        <v>26</v>
      </c>
      <c r="N71" s="295"/>
      <c r="O71" s="24">
        <f t="shared" si="10"/>
        <v>0</v>
      </c>
      <c r="Q71" s="131"/>
    </row>
    <row r="72" spans="1:17" s="47" customFormat="1" ht="44.1" customHeight="1" x14ac:dyDescent="0.25">
      <c r="A72" s="451" t="s">
        <v>119</v>
      </c>
      <c r="B72" s="352" t="s">
        <v>12</v>
      </c>
      <c r="C72" s="352" t="s">
        <v>62</v>
      </c>
      <c r="D72" s="361">
        <v>27</v>
      </c>
      <c r="E72" s="366">
        <v>20</v>
      </c>
      <c r="F72" s="365"/>
      <c r="G72" s="351">
        <f>E72*F72</f>
        <v>0</v>
      </c>
      <c r="H72" s="88"/>
      <c r="I72" s="377" t="s">
        <v>78</v>
      </c>
      <c r="J72" s="390" t="s">
        <v>12</v>
      </c>
      <c r="K72" s="288" t="s">
        <v>8</v>
      </c>
      <c r="L72" s="299">
        <v>25.5</v>
      </c>
      <c r="M72" s="298">
        <v>22.5</v>
      </c>
      <c r="N72" s="300"/>
      <c r="O72" s="24">
        <f t="shared" si="10"/>
        <v>0</v>
      </c>
      <c r="Q72" s="131"/>
    </row>
    <row r="73" spans="1:17" s="47" customFormat="1" ht="57" customHeight="1" x14ac:dyDescent="0.25">
      <c r="A73" s="451"/>
      <c r="B73" s="352"/>
      <c r="C73" s="352"/>
      <c r="D73" s="361"/>
      <c r="E73" s="366"/>
      <c r="F73" s="365"/>
      <c r="G73" s="351"/>
      <c r="H73" s="88"/>
      <c r="I73" s="462"/>
      <c r="J73" s="469"/>
      <c r="K73" s="288" t="s">
        <v>22</v>
      </c>
      <c r="L73" s="299">
        <v>19</v>
      </c>
      <c r="M73" s="298">
        <v>16.5</v>
      </c>
      <c r="N73" s="300"/>
      <c r="O73" s="24">
        <f t="shared" si="10"/>
        <v>0</v>
      </c>
    </row>
    <row r="74" spans="1:17" s="47" customFormat="1" ht="44.1" customHeight="1" x14ac:dyDescent="0.25">
      <c r="A74" s="451" t="s">
        <v>120</v>
      </c>
      <c r="B74" s="352" t="s">
        <v>12</v>
      </c>
      <c r="C74" s="352" t="s">
        <v>61</v>
      </c>
      <c r="D74" s="361">
        <v>26.5</v>
      </c>
      <c r="E74" s="366">
        <v>18.5</v>
      </c>
      <c r="F74" s="365"/>
      <c r="G74" s="351">
        <f>E74*F74</f>
        <v>0</v>
      </c>
      <c r="H74" s="88"/>
      <c r="I74" s="457" t="s">
        <v>79</v>
      </c>
      <c r="J74" s="398" t="s">
        <v>12</v>
      </c>
      <c r="K74" s="301" t="s">
        <v>8</v>
      </c>
      <c r="L74" s="48">
        <v>22</v>
      </c>
      <c r="M74" s="191">
        <v>19</v>
      </c>
      <c r="N74" s="49"/>
      <c r="O74" s="50">
        <f t="shared" si="10"/>
        <v>0</v>
      </c>
    </row>
    <row r="75" spans="1:17" s="47" customFormat="1" ht="44.1" customHeight="1" x14ac:dyDescent="0.25">
      <c r="A75" s="389"/>
      <c r="B75" s="390"/>
      <c r="C75" s="390"/>
      <c r="D75" s="348"/>
      <c r="E75" s="360"/>
      <c r="F75" s="342"/>
      <c r="G75" s="413"/>
      <c r="H75" s="88"/>
      <c r="I75" s="458"/>
      <c r="J75" s="399"/>
      <c r="K75" s="301" t="s">
        <v>22</v>
      </c>
      <c r="L75" s="48">
        <v>17</v>
      </c>
      <c r="M75" s="191">
        <v>14</v>
      </c>
      <c r="N75" s="49"/>
      <c r="O75" s="50">
        <f t="shared" si="10"/>
        <v>0</v>
      </c>
    </row>
    <row r="76" spans="1:17" s="47" customFormat="1" ht="45.75" customHeight="1" x14ac:dyDescent="0.25">
      <c r="A76" s="371" t="s">
        <v>40</v>
      </c>
      <c r="B76" s="460" t="s">
        <v>12</v>
      </c>
      <c r="C76" s="177" t="s">
        <v>8</v>
      </c>
      <c r="D76" s="185">
        <v>15.5</v>
      </c>
      <c r="E76" s="180">
        <v>13.5</v>
      </c>
      <c r="F76" s="181"/>
      <c r="G76" s="186">
        <f>E76*F76</f>
        <v>0</v>
      </c>
      <c r="H76" s="88"/>
      <c r="I76" s="463" t="s">
        <v>80</v>
      </c>
      <c r="J76" s="396" t="s">
        <v>12</v>
      </c>
      <c r="K76" s="288" t="s">
        <v>20</v>
      </c>
      <c r="L76" s="299">
        <v>10</v>
      </c>
      <c r="M76" s="298">
        <v>9.5</v>
      </c>
      <c r="N76" s="300"/>
      <c r="O76" s="24">
        <f t="shared" si="10"/>
        <v>0</v>
      </c>
    </row>
    <row r="77" spans="1:17" s="47" customFormat="1" ht="44.1" customHeight="1" x14ac:dyDescent="0.25">
      <c r="A77" s="372"/>
      <c r="B77" s="461"/>
      <c r="C77" s="177" t="s">
        <v>22</v>
      </c>
      <c r="D77" s="185">
        <v>12.5</v>
      </c>
      <c r="E77" s="180">
        <v>10.5</v>
      </c>
      <c r="F77" s="181"/>
      <c r="G77" s="186">
        <f t="shared" ref="G77" si="11">E77*F77</f>
        <v>0</v>
      </c>
      <c r="H77" s="51"/>
      <c r="I77" s="464"/>
      <c r="J77" s="397"/>
      <c r="K77" s="289" t="s">
        <v>21</v>
      </c>
      <c r="L77" s="292">
        <v>15</v>
      </c>
      <c r="M77" s="296">
        <v>12.5</v>
      </c>
      <c r="N77" s="294"/>
      <c r="O77" s="290">
        <f t="shared" si="10"/>
        <v>0</v>
      </c>
    </row>
    <row r="78" spans="1:17" s="47" customFormat="1" ht="44.1" customHeight="1" x14ac:dyDescent="0.25">
      <c r="A78" s="63"/>
      <c r="B78" s="302"/>
      <c r="C78" s="302"/>
      <c r="D78" s="303"/>
      <c r="E78" s="43"/>
      <c r="F78" s="12"/>
      <c r="G78" s="44"/>
      <c r="H78" s="51"/>
      <c r="I78" s="371" t="s">
        <v>286</v>
      </c>
      <c r="J78" s="373" t="s">
        <v>12</v>
      </c>
      <c r="K78" s="373" t="s">
        <v>205</v>
      </c>
      <c r="L78" s="332">
        <v>18.5</v>
      </c>
      <c r="M78" s="334">
        <v>14</v>
      </c>
      <c r="N78" s="336"/>
      <c r="O78" s="367">
        <f t="shared" si="10"/>
        <v>0</v>
      </c>
    </row>
    <row r="79" spans="1:17" s="47" customFormat="1" ht="44.1" customHeight="1" x14ac:dyDescent="0.25">
      <c r="A79" s="63"/>
      <c r="B79" s="302"/>
      <c r="C79" s="302"/>
      <c r="D79" s="303"/>
      <c r="E79" s="43"/>
      <c r="F79" s="12"/>
      <c r="G79" s="44"/>
      <c r="H79" s="51"/>
      <c r="I79" s="372"/>
      <c r="J79" s="374"/>
      <c r="K79" s="374"/>
      <c r="L79" s="333"/>
      <c r="M79" s="335"/>
      <c r="N79" s="337"/>
      <c r="O79" s="368"/>
    </row>
    <row r="80" spans="1:17" s="47" customFormat="1" ht="44.1" customHeight="1" x14ac:dyDescent="0.25">
      <c r="A80" s="63"/>
      <c r="B80" s="302"/>
      <c r="C80" s="302"/>
      <c r="D80" s="303"/>
      <c r="E80" s="43"/>
      <c r="F80" s="12"/>
      <c r="G80" s="44"/>
      <c r="H80" s="51"/>
      <c r="I80" s="369" t="s">
        <v>41</v>
      </c>
      <c r="J80" s="353" t="s">
        <v>12</v>
      </c>
      <c r="K80" s="287" t="s">
        <v>8</v>
      </c>
      <c r="L80" s="293">
        <v>29.5</v>
      </c>
      <c r="M80" s="297">
        <v>24.9</v>
      </c>
      <c r="N80" s="295"/>
      <c r="O80" s="291">
        <f t="shared" ref="O80:O81" si="12">M80*N80</f>
        <v>0</v>
      </c>
    </row>
    <row r="81" spans="1:16" s="47" customFormat="1" ht="44.1" customHeight="1" x14ac:dyDescent="0.25">
      <c r="A81" s="63"/>
      <c r="B81" s="302"/>
      <c r="C81" s="302"/>
      <c r="D81" s="303"/>
      <c r="E81" s="43"/>
      <c r="F81" s="12"/>
      <c r="G81" s="44"/>
      <c r="H81" s="51"/>
      <c r="I81" s="370"/>
      <c r="J81" s="355"/>
      <c r="K81" s="288" t="s">
        <v>22</v>
      </c>
      <c r="L81" s="299">
        <v>22.5</v>
      </c>
      <c r="M81" s="298">
        <v>18</v>
      </c>
      <c r="N81" s="300"/>
      <c r="O81" s="24">
        <f t="shared" si="12"/>
        <v>0</v>
      </c>
    </row>
    <row r="82" spans="1:16" s="47" customFormat="1" ht="44.1" customHeight="1" thickBot="1" x14ac:dyDescent="0.3">
      <c r="A82" s="378" t="s">
        <v>135</v>
      </c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80"/>
    </row>
    <row r="83" spans="1:16" s="47" customFormat="1" ht="44.1" customHeight="1" thickBot="1" x14ac:dyDescent="0.3">
      <c r="A83" s="17"/>
      <c r="B83" s="340" t="s">
        <v>16</v>
      </c>
      <c r="C83" s="340"/>
      <c r="D83" s="156" t="s">
        <v>5</v>
      </c>
      <c r="E83" s="18" t="s">
        <v>284</v>
      </c>
      <c r="F83" s="156" t="s">
        <v>6</v>
      </c>
      <c r="G83" s="156" t="s">
        <v>7</v>
      </c>
      <c r="H83" s="19"/>
      <c r="I83" s="53"/>
      <c r="J83" s="585" t="s">
        <v>16</v>
      </c>
      <c r="K83" s="586"/>
      <c r="L83" s="54" t="s">
        <v>5</v>
      </c>
      <c r="M83" s="278" t="s">
        <v>284</v>
      </c>
      <c r="N83" s="54" t="s">
        <v>6</v>
      </c>
      <c r="O83" s="54" t="s">
        <v>7</v>
      </c>
    </row>
    <row r="84" spans="1:16" ht="30" customHeight="1" x14ac:dyDescent="0.25">
      <c r="A84" s="388" t="s">
        <v>126</v>
      </c>
      <c r="B84" s="355" t="s">
        <v>13</v>
      </c>
      <c r="C84" s="138" t="s">
        <v>8</v>
      </c>
      <c r="D84" s="55">
        <v>9</v>
      </c>
      <c r="E84" s="143">
        <v>7.1</v>
      </c>
      <c r="F84" s="145"/>
      <c r="G84" s="147">
        <f t="shared" ref="G84:G87" si="13">E84*F84</f>
        <v>0</v>
      </c>
      <c r="H84" s="88"/>
      <c r="I84" s="385" t="s">
        <v>128</v>
      </c>
      <c r="J84" s="352" t="s">
        <v>12</v>
      </c>
      <c r="K84" s="270" t="s">
        <v>8</v>
      </c>
      <c r="L84" s="275">
        <v>9.5</v>
      </c>
      <c r="M84" s="272">
        <v>8.3000000000000007</v>
      </c>
      <c r="N84" s="276"/>
      <c r="O84" s="274">
        <f t="shared" ref="O84:O85" si="14">M84*N84</f>
        <v>0</v>
      </c>
    </row>
    <row r="85" spans="1:16" ht="45.75" customHeight="1" x14ac:dyDescent="0.25">
      <c r="A85" s="389"/>
      <c r="B85" s="390"/>
      <c r="C85" s="148" t="s">
        <v>129</v>
      </c>
      <c r="D85" s="157">
        <v>7.1</v>
      </c>
      <c r="E85" s="142">
        <v>6.2</v>
      </c>
      <c r="F85" s="144"/>
      <c r="G85" s="146">
        <f t="shared" si="13"/>
        <v>0</v>
      </c>
      <c r="H85" s="88"/>
      <c r="I85" s="385"/>
      <c r="J85" s="352"/>
      <c r="K85" s="270" t="s">
        <v>129</v>
      </c>
      <c r="L85" s="275">
        <v>7.5</v>
      </c>
      <c r="M85" s="272">
        <v>6.5</v>
      </c>
      <c r="N85" s="276"/>
      <c r="O85" s="274">
        <f t="shared" si="14"/>
        <v>0</v>
      </c>
    </row>
    <row r="86" spans="1:16" ht="51.75" customHeight="1" x14ac:dyDescent="0.25">
      <c r="A86" s="579" t="s">
        <v>127</v>
      </c>
      <c r="B86" s="391" t="s">
        <v>13</v>
      </c>
      <c r="C86" s="167" t="s">
        <v>8</v>
      </c>
      <c r="D86" s="60">
        <v>9.5</v>
      </c>
      <c r="E86" s="40">
        <v>8.3000000000000007</v>
      </c>
      <c r="F86" s="56"/>
      <c r="G86" s="57">
        <f t="shared" si="13"/>
        <v>0</v>
      </c>
      <c r="H86" s="88"/>
      <c r="I86" s="381"/>
      <c r="J86" s="381"/>
      <c r="K86" s="41"/>
      <c r="L86" s="64"/>
      <c r="M86" s="43"/>
      <c r="N86" s="190"/>
      <c r="O86" s="52"/>
      <c r="P86" s="4"/>
    </row>
    <row r="87" spans="1:16" ht="44.1" customHeight="1" x14ac:dyDescent="0.25">
      <c r="A87" s="580"/>
      <c r="B87" s="392"/>
      <c r="C87" s="168" t="s">
        <v>129</v>
      </c>
      <c r="D87" s="62">
        <v>7.5</v>
      </c>
      <c r="E87" s="35">
        <v>6.5</v>
      </c>
      <c r="F87" s="58"/>
      <c r="G87" s="59">
        <f t="shared" si="13"/>
        <v>0</v>
      </c>
      <c r="H87" s="88"/>
      <c r="I87" s="381"/>
      <c r="J87" s="381"/>
      <c r="K87" s="41"/>
      <c r="L87" s="64"/>
      <c r="M87" s="43"/>
      <c r="N87" s="190"/>
      <c r="O87" s="52"/>
      <c r="P87" s="4"/>
    </row>
    <row r="88" spans="1:16" ht="44.1" customHeight="1" x14ac:dyDescent="0.25">
      <c r="A88" s="63"/>
      <c r="B88" s="41"/>
      <c r="C88" s="41"/>
      <c r="D88" s="64"/>
      <c r="E88" s="43"/>
      <c r="F88" s="12"/>
      <c r="G88" s="44"/>
      <c r="H88" s="88"/>
      <c r="I88" s="381"/>
      <c r="J88" s="381"/>
      <c r="K88" s="41"/>
      <c r="L88" s="64"/>
      <c r="M88" s="43"/>
      <c r="N88" s="190"/>
      <c r="O88" s="52"/>
      <c r="P88" s="4"/>
    </row>
    <row r="89" spans="1:16" s="47" customFormat="1" ht="44.1" customHeight="1" thickBot="1" x14ac:dyDescent="0.3">
      <c r="A89" s="606" t="s">
        <v>274</v>
      </c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607"/>
      <c r="P89" s="211"/>
    </row>
    <row r="90" spans="1:16" s="47" customFormat="1" ht="57" customHeight="1" thickBot="1" x14ac:dyDescent="0.3">
      <c r="A90" s="485" t="s">
        <v>16</v>
      </c>
      <c r="B90" s="485"/>
      <c r="C90" s="485"/>
      <c r="D90" s="65" t="s">
        <v>5</v>
      </c>
      <c r="E90" s="18" t="s">
        <v>245</v>
      </c>
      <c r="F90" s="603" t="s">
        <v>144</v>
      </c>
      <c r="G90" s="604"/>
      <c r="H90" s="66" t="s">
        <v>7</v>
      </c>
      <c r="I90" s="67"/>
      <c r="J90" s="67"/>
      <c r="K90" s="67"/>
      <c r="L90" s="67"/>
      <c r="M90" s="67"/>
      <c r="N90" s="67"/>
      <c r="O90" s="4"/>
      <c r="P90" s="211"/>
    </row>
    <row r="91" spans="1:16" s="47" customFormat="1" ht="44.1" customHeight="1" x14ac:dyDescent="0.25">
      <c r="A91" s="382" t="s">
        <v>242</v>
      </c>
      <c r="B91" s="383"/>
      <c r="C91" s="384"/>
      <c r="D91" s="68">
        <v>44</v>
      </c>
      <c r="E91" s="221">
        <v>40.4</v>
      </c>
      <c r="F91" s="479"/>
      <c r="G91" s="480"/>
      <c r="H91" s="5">
        <f>E91*F91</f>
        <v>0</v>
      </c>
      <c r="I91" s="4"/>
      <c r="J91" s="4"/>
      <c r="K91" s="4"/>
      <c r="L91" s="4"/>
      <c r="M91" s="4"/>
      <c r="N91" s="4"/>
      <c r="O91" s="4"/>
      <c r="P91" s="211"/>
    </row>
    <row r="92" spans="1:16" s="47" customFormat="1" ht="44.1" customHeight="1" x14ac:dyDescent="0.25">
      <c r="A92" s="382" t="s">
        <v>232</v>
      </c>
      <c r="B92" s="383"/>
      <c r="C92" s="384"/>
      <c r="D92" s="68">
        <v>31</v>
      </c>
      <c r="E92" s="221">
        <v>28.3</v>
      </c>
      <c r="F92" s="479"/>
      <c r="G92" s="480"/>
      <c r="H92" s="5">
        <f t="shared" ref="H92:H108" si="15">E92*F92</f>
        <v>0</v>
      </c>
      <c r="I92" s="4"/>
      <c r="J92" s="4"/>
      <c r="K92" s="4"/>
      <c r="L92" s="4"/>
      <c r="M92" s="4"/>
      <c r="N92" s="4"/>
      <c r="O92" s="4"/>
      <c r="P92" s="211"/>
    </row>
    <row r="93" spans="1:16" s="47" customFormat="1" ht="44.1" customHeight="1" x14ac:dyDescent="0.25">
      <c r="A93" s="382" t="s">
        <v>233</v>
      </c>
      <c r="B93" s="383"/>
      <c r="C93" s="384"/>
      <c r="D93" s="68">
        <v>75</v>
      </c>
      <c r="E93" s="221">
        <v>68.8</v>
      </c>
      <c r="F93" s="479"/>
      <c r="G93" s="480"/>
      <c r="H93" s="6">
        <f t="shared" si="15"/>
        <v>0</v>
      </c>
      <c r="I93" s="608" t="s">
        <v>275</v>
      </c>
      <c r="J93" s="609"/>
      <c r="K93" s="609"/>
      <c r="L93" s="609"/>
      <c r="M93" s="609"/>
      <c r="N93" s="609"/>
      <c r="O93" s="610"/>
      <c r="P93" s="211"/>
    </row>
    <row r="94" spans="1:16" s="47" customFormat="1" ht="44.1" customHeight="1" x14ac:dyDescent="0.25">
      <c r="A94" s="382" t="s">
        <v>234</v>
      </c>
      <c r="B94" s="383"/>
      <c r="C94" s="384"/>
      <c r="D94" s="68">
        <v>53</v>
      </c>
      <c r="E94" s="221">
        <v>48.1</v>
      </c>
      <c r="F94" s="479"/>
      <c r="G94" s="480"/>
      <c r="H94" s="6">
        <f t="shared" si="15"/>
        <v>0</v>
      </c>
      <c r="I94" s="611"/>
      <c r="J94" s="612"/>
      <c r="K94" s="612"/>
      <c r="L94" s="612"/>
      <c r="M94" s="612"/>
      <c r="N94" s="612"/>
      <c r="O94" s="613"/>
      <c r="P94" s="211"/>
    </row>
    <row r="95" spans="1:16" s="47" customFormat="1" ht="44.1" customHeight="1" x14ac:dyDescent="0.25">
      <c r="A95" s="382" t="s">
        <v>235</v>
      </c>
      <c r="B95" s="383"/>
      <c r="C95" s="384"/>
      <c r="D95" s="68">
        <v>85</v>
      </c>
      <c r="E95" s="221">
        <v>77.7</v>
      </c>
      <c r="F95" s="479"/>
      <c r="G95" s="480"/>
      <c r="H95" s="6">
        <f t="shared" si="15"/>
        <v>0</v>
      </c>
      <c r="I95" s="611"/>
      <c r="J95" s="612"/>
      <c r="K95" s="612"/>
      <c r="L95" s="612"/>
      <c r="M95" s="612"/>
      <c r="N95" s="612"/>
      <c r="O95" s="613"/>
      <c r="P95" s="211"/>
    </row>
    <row r="96" spans="1:16" s="47" customFormat="1" ht="44.1" customHeight="1" x14ac:dyDescent="0.25">
      <c r="A96" s="382" t="s">
        <v>236</v>
      </c>
      <c r="B96" s="383"/>
      <c r="C96" s="384"/>
      <c r="D96" s="68">
        <v>60</v>
      </c>
      <c r="E96" s="221">
        <v>54.4</v>
      </c>
      <c r="F96" s="479"/>
      <c r="G96" s="480"/>
      <c r="H96" s="6">
        <f t="shared" si="15"/>
        <v>0</v>
      </c>
      <c r="I96" s="611"/>
      <c r="J96" s="612"/>
      <c r="K96" s="612"/>
      <c r="L96" s="612"/>
      <c r="M96" s="612"/>
      <c r="N96" s="612"/>
      <c r="O96" s="613"/>
      <c r="P96" s="211"/>
    </row>
    <row r="97" spans="1:16" s="47" customFormat="1" ht="44.1" customHeight="1" x14ac:dyDescent="0.25">
      <c r="A97" s="382" t="s">
        <v>243</v>
      </c>
      <c r="B97" s="383"/>
      <c r="C97" s="384"/>
      <c r="D97" s="68">
        <v>55</v>
      </c>
      <c r="E97" s="221">
        <v>46.2</v>
      </c>
      <c r="F97" s="479"/>
      <c r="G97" s="480"/>
      <c r="H97" s="6">
        <f t="shared" si="15"/>
        <v>0</v>
      </c>
      <c r="I97" s="611"/>
      <c r="J97" s="612"/>
      <c r="K97" s="612"/>
      <c r="L97" s="612"/>
      <c r="M97" s="612"/>
      <c r="N97" s="612"/>
      <c r="O97" s="613"/>
      <c r="P97" s="211"/>
    </row>
    <row r="98" spans="1:16" s="47" customFormat="1" ht="44.1" customHeight="1" x14ac:dyDescent="0.25">
      <c r="A98" s="382" t="s">
        <v>237</v>
      </c>
      <c r="B98" s="383"/>
      <c r="C98" s="384"/>
      <c r="D98" s="68">
        <v>39</v>
      </c>
      <c r="E98" s="221">
        <v>32.299999999999997</v>
      </c>
      <c r="F98" s="479"/>
      <c r="G98" s="480"/>
      <c r="H98" s="6">
        <f t="shared" si="15"/>
        <v>0</v>
      </c>
      <c r="I98" s="611"/>
      <c r="J98" s="612"/>
      <c r="K98" s="612"/>
      <c r="L98" s="612"/>
      <c r="M98" s="612"/>
      <c r="N98" s="612"/>
      <c r="O98" s="613"/>
      <c r="P98" s="211"/>
    </row>
    <row r="99" spans="1:16" s="47" customFormat="1" ht="44.1" customHeight="1" x14ac:dyDescent="0.25">
      <c r="A99" s="382" t="s">
        <v>238</v>
      </c>
      <c r="B99" s="383"/>
      <c r="C99" s="384"/>
      <c r="D99" s="68">
        <v>94</v>
      </c>
      <c r="E99" s="221">
        <v>78.5</v>
      </c>
      <c r="F99" s="479"/>
      <c r="G99" s="480"/>
      <c r="H99" s="6">
        <f t="shared" si="15"/>
        <v>0</v>
      </c>
      <c r="I99" s="611"/>
      <c r="J99" s="612"/>
      <c r="K99" s="612"/>
      <c r="L99" s="612"/>
      <c r="M99" s="612"/>
      <c r="N99" s="612"/>
      <c r="O99" s="613"/>
      <c r="P99" s="211"/>
    </row>
    <row r="100" spans="1:16" s="47" customFormat="1" ht="44.1" customHeight="1" x14ac:dyDescent="0.25">
      <c r="A100" s="382" t="s">
        <v>239</v>
      </c>
      <c r="B100" s="383"/>
      <c r="C100" s="384"/>
      <c r="D100" s="68">
        <v>66</v>
      </c>
      <c r="E100" s="221">
        <v>54.9</v>
      </c>
      <c r="F100" s="479"/>
      <c r="G100" s="480"/>
      <c r="H100" s="6">
        <f t="shared" si="15"/>
        <v>0</v>
      </c>
      <c r="I100" s="614"/>
      <c r="J100" s="615"/>
      <c r="K100" s="615"/>
      <c r="L100" s="615"/>
      <c r="M100" s="615"/>
      <c r="N100" s="615"/>
      <c r="O100" s="616"/>
      <c r="P100" s="211"/>
    </row>
    <row r="101" spans="1:16" s="47" customFormat="1" ht="44.1" customHeight="1" x14ac:dyDescent="0.25">
      <c r="A101" s="382" t="s">
        <v>240</v>
      </c>
      <c r="B101" s="383"/>
      <c r="C101" s="384"/>
      <c r="D101" s="68">
        <v>106</v>
      </c>
      <c r="E101" s="221">
        <v>88.7</v>
      </c>
      <c r="F101" s="479"/>
      <c r="G101" s="480"/>
      <c r="H101" s="5">
        <f t="shared" si="15"/>
        <v>0</v>
      </c>
      <c r="I101" s="188"/>
      <c r="J101" s="188"/>
      <c r="K101" s="188"/>
      <c r="L101" s="188"/>
      <c r="M101" s="188"/>
      <c r="N101" s="188"/>
      <c r="O101" s="188"/>
      <c r="P101" s="211"/>
    </row>
    <row r="102" spans="1:16" s="47" customFormat="1" ht="44.1" customHeight="1" x14ac:dyDescent="0.25">
      <c r="A102" s="382" t="s">
        <v>241</v>
      </c>
      <c r="B102" s="383"/>
      <c r="C102" s="384"/>
      <c r="D102" s="68">
        <v>74</v>
      </c>
      <c r="E102" s="221">
        <v>62</v>
      </c>
      <c r="F102" s="479"/>
      <c r="G102" s="480"/>
      <c r="H102" s="5">
        <f t="shared" si="15"/>
        <v>0</v>
      </c>
      <c r="I102" s="188"/>
      <c r="J102" s="188"/>
      <c r="K102" s="188"/>
      <c r="L102" s="188"/>
      <c r="M102" s="188"/>
      <c r="N102" s="188"/>
      <c r="O102" s="188"/>
      <c r="P102" s="211"/>
    </row>
    <row r="103" spans="1:16" s="47" customFormat="1" ht="44.1" customHeight="1" x14ac:dyDescent="0.25">
      <c r="A103" s="382" t="s">
        <v>105</v>
      </c>
      <c r="B103" s="383"/>
      <c r="C103" s="384"/>
      <c r="D103" s="68">
        <v>73</v>
      </c>
      <c r="E103" s="221">
        <v>68.5</v>
      </c>
      <c r="F103" s="386"/>
      <c r="G103" s="387"/>
      <c r="H103" s="135">
        <f t="shared" si="15"/>
        <v>0</v>
      </c>
      <c r="I103" s="188"/>
      <c r="J103" s="188"/>
      <c r="K103" s="188"/>
      <c r="L103" s="188"/>
      <c r="M103" s="188"/>
      <c r="N103" s="188"/>
      <c r="O103" s="188"/>
      <c r="P103" s="211"/>
    </row>
    <row r="104" spans="1:16" s="47" customFormat="1" ht="44.1" customHeight="1" x14ac:dyDescent="0.25">
      <c r="A104" s="382" t="s">
        <v>138</v>
      </c>
      <c r="B104" s="383"/>
      <c r="C104" s="384"/>
      <c r="D104" s="68">
        <v>60</v>
      </c>
      <c r="E104" s="221">
        <v>56.8</v>
      </c>
      <c r="F104" s="386"/>
      <c r="G104" s="387"/>
      <c r="H104" s="135">
        <f t="shared" si="15"/>
        <v>0</v>
      </c>
      <c r="I104" s="188"/>
      <c r="J104" s="188"/>
      <c r="K104" s="188"/>
      <c r="L104" s="188"/>
      <c r="M104" s="188"/>
      <c r="N104" s="188"/>
      <c r="O104" s="188"/>
      <c r="P104" s="211"/>
    </row>
    <row r="105" spans="1:16" s="47" customFormat="1" ht="44.1" customHeight="1" x14ac:dyDescent="0.25">
      <c r="A105" s="382" t="s">
        <v>106</v>
      </c>
      <c r="B105" s="383"/>
      <c r="C105" s="384"/>
      <c r="D105" s="68">
        <v>102</v>
      </c>
      <c r="E105" s="221">
        <v>96.5</v>
      </c>
      <c r="F105" s="386"/>
      <c r="G105" s="387"/>
      <c r="H105" s="135">
        <f t="shared" si="15"/>
        <v>0</v>
      </c>
      <c r="I105" s="188"/>
      <c r="J105" s="188"/>
      <c r="K105" s="188"/>
      <c r="L105" s="188"/>
      <c r="M105" s="188"/>
      <c r="N105" s="188"/>
      <c r="O105" s="188"/>
      <c r="P105" s="211"/>
    </row>
    <row r="106" spans="1:16" s="47" customFormat="1" ht="44.1" customHeight="1" x14ac:dyDescent="0.25">
      <c r="A106" s="382" t="s">
        <v>139</v>
      </c>
      <c r="B106" s="383"/>
      <c r="C106" s="384"/>
      <c r="D106" s="68">
        <v>81</v>
      </c>
      <c r="E106" s="221">
        <v>76.7</v>
      </c>
      <c r="F106" s="386"/>
      <c r="G106" s="387"/>
      <c r="H106" s="135">
        <f t="shared" si="15"/>
        <v>0</v>
      </c>
      <c r="I106" s="188"/>
      <c r="J106" s="188"/>
      <c r="K106" s="188"/>
      <c r="L106" s="188"/>
      <c r="M106" s="188"/>
      <c r="N106" s="188"/>
      <c r="O106" s="188"/>
      <c r="P106" s="211"/>
    </row>
    <row r="107" spans="1:16" s="47" customFormat="1" ht="44.1" customHeight="1" x14ac:dyDescent="0.25">
      <c r="A107" s="382" t="s">
        <v>140</v>
      </c>
      <c r="B107" s="383"/>
      <c r="C107" s="384"/>
      <c r="D107" s="68">
        <v>112</v>
      </c>
      <c r="E107" s="221">
        <v>105.5</v>
      </c>
      <c r="F107" s="386"/>
      <c r="G107" s="387"/>
      <c r="H107" s="135">
        <f t="shared" si="15"/>
        <v>0</v>
      </c>
      <c r="I107" s="188"/>
      <c r="J107" s="188"/>
      <c r="K107" s="188"/>
      <c r="L107" s="188"/>
      <c r="M107" s="188"/>
      <c r="N107" s="188"/>
      <c r="O107" s="188"/>
      <c r="P107" s="211"/>
    </row>
    <row r="108" spans="1:16" s="47" customFormat="1" ht="44.1" customHeight="1" x14ac:dyDescent="0.25">
      <c r="A108" s="588" t="s">
        <v>141</v>
      </c>
      <c r="B108" s="588"/>
      <c r="C108" s="588"/>
      <c r="D108" s="68">
        <v>88</v>
      </c>
      <c r="E108" s="221">
        <v>83</v>
      </c>
      <c r="F108" s="587"/>
      <c r="G108" s="587"/>
      <c r="H108" s="135">
        <f t="shared" si="15"/>
        <v>0</v>
      </c>
      <c r="I108" s="188"/>
      <c r="J108" s="188"/>
      <c r="K108" s="188"/>
      <c r="L108" s="188"/>
      <c r="M108" s="188"/>
      <c r="N108" s="188"/>
      <c r="O108" s="188"/>
      <c r="P108" s="211"/>
    </row>
    <row r="109" spans="1:16" s="47" customFormat="1" ht="44.1" customHeight="1" x14ac:dyDescent="0.25">
      <c r="A109" s="588" t="s">
        <v>168</v>
      </c>
      <c r="B109" s="588"/>
      <c r="C109" s="588"/>
      <c r="D109" s="68">
        <v>32</v>
      </c>
      <c r="E109" s="221">
        <v>30.4</v>
      </c>
      <c r="F109" s="587"/>
      <c r="G109" s="587"/>
      <c r="H109" s="135">
        <f t="shared" ref="H109" si="16">E109*F109</f>
        <v>0</v>
      </c>
      <c r="I109" s="188"/>
      <c r="J109" s="188"/>
      <c r="K109" s="188"/>
      <c r="L109" s="188"/>
      <c r="M109" s="188"/>
      <c r="N109" s="188"/>
      <c r="O109" s="188"/>
      <c r="P109" s="211"/>
    </row>
    <row r="110" spans="1:16" ht="44.1" customHeight="1" x14ac:dyDescent="0.25">
      <c r="A110" s="602"/>
      <c r="B110" s="602"/>
      <c r="C110" s="602"/>
      <c r="D110" s="69"/>
      <c r="E110" s="222"/>
      <c r="F110" s="605"/>
      <c r="G110" s="605"/>
      <c r="H110" s="7"/>
      <c r="I110" s="594"/>
      <c r="J110" s="594"/>
      <c r="K110" s="594"/>
      <c r="L110" s="594"/>
      <c r="M110" s="594"/>
      <c r="N110" s="594"/>
      <c r="O110" s="4"/>
      <c r="P110" s="4"/>
    </row>
    <row r="111" spans="1:16" s="47" customFormat="1" ht="48.75" customHeight="1" x14ac:dyDescent="0.25">
      <c r="A111" s="591" t="s">
        <v>107</v>
      </c>
      <c r="B111" s="592"/>
      <c r="C111" s="593"/>
      <c r="D111" s="70"/>
      <c r="E111" s="70"/>
      <c r="F111" s="70"/>
      <c r="G111" s="70"/>
      <c r="H111" s="70"/>
      <c r="I111" s="600"/>
      <c r="J111" s="600"/>
      <c r="K111" s="601"/>
      <c r="L111" s="601"/>
      <c r="M111" s="601"/>
      <c r="N111" s="601"/>
      <c r="O111" s="4"/>
      <c r="P111" s="131"/>
    </row>
    <row r="112" spans="1:16" ht="39.950000000000003" customHeight="1" x14ac:dyDescent="0.25">
      <c r="A112" s="246"/>
      <c r="B112" s="187"/>
      <c r="C112" s="187"/>
      <c r="D112" s="170"/>
      <c r="E112" s="43"/>
      <c r="F112" s="43"/>
      <c r="G112" s="71"/>
      <c r="H112" s="71"/>
      <c r="I112" s="624"/>
      <c r="J112" s="624"/>
      <c r="K112" s="601"/>
      <c r="L112" s="601"/>
      <c r="M112" s="601"/>
      <c r="N112" s="601"/>
      <c r="O112" s="4"/>
    </row>
    <row r="113" spans="1:17" ht="39.950000000000003" customHeight="1" thickBot="1" x14ac:dyDescent="0.3">
      <c r="A113" s="515" t="s">
        <v>63</v>
      </c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516"/>
    </row>
    <row r="114" spans="1:17" ht="34.5" customHeight="1" thickBot="1" x14ac:dyDescent="0.3">
      <c r="A114" s="72" t="s">
        <v>34</v>
      </c>
      <c r="B114" s="524" t="s">
        <v>16</v>
      </c>
      <c r="C114" s="524"/>
      <c r="D114" s="174" t="s">
        <v>5</v>
      </c>
      <c r="E114" s="18" t="s">
        <v>284</v>
      </c>
      <c r="F114" s="174" t="s">
        <v>6</v>
      </c>
      <c r="G114" s="174" t="s">
        <v>7</v>
      </c>
      <c r="H114" s="73"/>
      <c r="I114" s="74"/>
      <c r="J114" s="518"/>
      <c r="K114" s="518"/>
      <c r="L114" s="173"/>
      <c r="M114" s="75"/>
      <c r="N114" s="173"/>
      <c r="O114" s="76"/>
    </row>
    <row r="115" spans="1:17" ht="72" customHeight="1" x14ac:dyDescent="0.25">
      <c r="A115" s="589" t="s">
        <v>206</v>
      </c>
      <c r="B115" s="622" t="s">
        <v>207</v>
      </c>
      <c r="C115" s="623"/>
      <c r="D115" s="141">
        <v>87</v>
      </c>
      <c r="E115" s="143">
        <v>78.3</v>
      </c>
      <c r="F115" s="145"/>
      <c r="G115" s="147">
        <f>E115*F115</f>
        <v>0</v>
      </c>
      <c r="H115" s="595" t="s">
        <v>145</v>
      </c>
      <c r="I115" s="596"/>
      <c r="J115" s="596"/>
      <c r="K115" s="596"/>
      <c r="L115" s="596"/>
      <c r="M115" s="596"/>
      <c r="N115" s="596"/>
      <c r="O115" s="597"/>
    </row>
    <row r="116" spans="1:17" ht="72" customHeight="1" thickBot="1" x14ac:dyDescent="0.3">
      <c r="A116" s="590"/>
      <c r="B116" s="598" t="s">
        <v>208</v>
      </c>
      <c r="C116" s="599"/>
      <c r="D116" s="77">
        <v>95</v>
      </c>
      <c r="E116" s="223">
        <v>85.5</v>
      </c>
      <c r="F116" s="78"/>
      <c r="G116" s="79">
        <f>E116*F116</f>
        <v>0</v>
      </c>
      <c r="H116" s="619" t="s">
        <v>146</v>
      </c>
      <c r="I116" s="620"/>
      <c r="J116" s="620"/>
      <c r="K116" s="620"/>
      <c r="L116" s="620"/>
      <c r="M116" s="620"/>
      <c r="N116" s="620"/>
      <c r="O116" s="621"/>
    </row>
    <row r="117" spans="1:17" ht="39.950000000000003" customHeight="1" thickBot="1" x14ac:dyDescent="0.3">
      <c r="A117" s="627" t="s">
        <v>159</v>
      </c>
      <c r="B117" s="628"/>
      <c r="C117" s="628"/>
      <c r="D117" s="628"/>
      <c r="E117" s="628"/>
      <c r="F117" s="628"/>
      <c r="G117" s="628"/>
      <c r="H117" s="628"/>
      <c r="I117" s="628"/>
      <c r="J117" s="628"/>
      <c r="K117" s="628"/>
      <c r="L117" s="628"/>
      <c r="M117" s="628"/>
      <c r="N117" s="628"/>
      <c r="O117" s="629"/>
    </row>
    <row r="118" spans="1:17" ht="34.5" customHeight="1" thickBot="1" x14ac:dyDescent="0.3">
      <c r="A118" s="72" t="s">
        <v>34</v>
      </c>
      <c r="B118" s="524" t="s">
        <v>16</v>
      </c>
      <c r="C118" s="524"/>
      <c r="D118" s="174" t="s">
        <v>5</v>
      </c>
      <c r="E118" s="18" t="s">
        <v>284</v>
      </c>
      <c r="F118" s="174" t="s">
        <v>6</v>
      </c>
      <c r="G118" s="174" t="s">
        <v>7</v>
      </c>
      <c r="H118" s="73"/>
      <c r="I118" s="72" t="s">
        <v>34</v>
      </c>
      <c r="J118" s="496" t="s">
        <v>16</v>
      </c>
      <c r="K118" s="497"/>
      <c r="L118" s="174" t="s">
        <v>5</v>
      </c>
      <c r="M118" s="18" t="s">
        <v>284</v>
      </c>
      <c r="N118" s="174" t="s">
        <v>6</v>
      </c>
      <c r="O118" s="174" t="s">
        <v>7</v>
      </c>
    </row>
    <row r="119" spans="1:17" ht="34.5" customHeight="1" x14ac:dyDescent="0.25">
      <c r="A119" s="388" t="s">
        <v>160</v>
      </c>
      <c r="B119" s="634" t="s">
        <v>161</v>
      </c>
      <c r="C119" s="635"/>
      <c r="D119" s="55">
        <v>169</v>
      </c>
      <c r="E119" s="143">
        <v>152</v>
      </c>
      <c r="F119" s="145"/>
      <c r="G119" s="147">
        <f t="shared" ref="G119:G120" si="17">E119*F119</f>
        <v>0</v>
      </c>
      <c r="H119" s="88"/>
      <c r="I119" s="579" t="s">
        <v>163</v>
      </c>
      <c r="J119" s="581" t="s">
        <v>164</v>
      </c>
      <c r="K119" s="582"/>
      <c r="L119" s="582"/>
      <c r="M119" s="582"/>
      <c r="N119" s="582"/>
      <c r="O119" s="582"/>
      <c r="P119" s="80"/>
    </row>
    <row r="120" spans="1:17" ht="34.5" customHeight="1" thickBot="1" x14ac:dyDescent="0.3">
      <c r="A120" s="451"/>
      <c r="B120" s="513" t="s">
        <v>162</v>
      </c>
      <c r="C120" s="482"/>
      <c r="D120" s="45">
        <v>49</v>
      </c>
      <c r="E120" s="162">
        <v>44</v>
      </c>
      <c r="F120" s="164"/>
      <c r="G120" s="147">
        <f t="shared" si="17"/>
        <v>0</v>
      </c>
      <c r="H120" s="88"/>
      <c r="I120" s="580"/>
      <c r="J120" s="583"/>
      <c r="K120" s="584"/>
      <c r="L120" s="584"/>
      <c r="M120" s="584"/>
      <c r="N120" s="584"/>
      <c r="O120" s="584"/>
    </row>
    <row r="121" spans="1:17" s="47" customFormat="1" ht="72" customHeight="1" thickBot="1" x14ac:dyDescent="0.3">
      <c r="A121" s="631" t="s">
        <v>25</v>
      </c>
      <c r="B121" s="632"/>
      <c r="C121" s="632"/>
      <c r="D121" s="632"/>
      <c r="E121" s="632"/>
      <c r="F121" s="632"/>
      <c r="G121" s="632"/>
      <c r="H121" s="632"/>
      <c r="I121" s="632"/>
      <c r="J121" s="632"/>
      <c r="K121" s="632"/>
      <c r="L121" s="632"/>
      <c r="M121" s="632"/>
      <c r="N121" s="632"/>
      <c r="O121" s="633"/>
    </row>
    <row r="122" spans="1:17" s="47" customFormat="1" ht="72" customHeight="1" thickBot="1" x14ac:dyDescent="0.3">
      <c r="A122" s="81" t="s">
        <v>34</v>
      </c>
      <c r="B122" s="630" t="s">
        <v>16</v>
      </c>
      <c r="C122" s="630"/>
      <c r="D122" s="182" t="s">
        <v>5</v>
      </c>
      <c r="E122" s="18" t="s">
        <v>284</v>
      </c>
      <c r="F122" s="182" t="s">
        <v>6</v>
      </c>
      <c r="G122" s="182" t="s">
        <v>7</v>
      </c>
      <c r="H122" s="82"/>
      <c r="I122" s="83" t="s">
        <v>34</v>
      </c>
      <c r="J122" s="625" t="s">
        <v>16</v>
      </c>
      <c r="K122" s="626"/>
      <c r="L122" s="182" t="s">
        <v>5</v>
      </c>
      <c r="M122" s="18" t="s">
        <v>284</v>
      </c>
      <c r="N122" s="182" t="s">
        <v>6</v>
      </c>
      <c r="O122" s="84" t="s">
        <v>7</v>
      </c>
    </row>
    <row r="123" spans="1:17" s="47" customFormat="1" ht="108" customHeight="1" x14ac:dyDescent="0.25">
      <c r="A123" s="370" t="s">
        <v>45</v>
      </c>
      <c r="B123" s="355" t="s">
        <v>12</v>
      </c>
      <c r="C123" s="224" t="s">
        <v>185</v>
      </c>
      <c r="D123" s="141">
        <v>24</v>
      </c>
      <c r="E123" s="85">
        <v>21</v>
      </c>
      <c r="F123" s="145"/>
      <c r="G123" s="147">
        <f>E123*F123</f>
        <v>0</v>
      </c>
      <c r="H123" s="88"/>
      <c r="I123" s="385" t="s">
        <v>97</v>
      </c>
      <c r="J123" s="492" t="s">
        <v>209</v>
      </c>
      <c r="K123" s="263" t="s">
        <v>84</v>
      </c>
      <c r="L123" s="266">
        <v>20</v>
      </c>
      <c r="M123" s="265">
        <v>14</v>
      </c>
      <c r="N123" s="264"/>
      <c r="O123" s="254">
        <f t="shared" ref="O123:O124" si="18">M123*N123</f>
        <v>0</v>
      </c>
    </row>
    <row r="124" spans="1:17" s="47" customFormat="1" ht="72" customHeight="1" thickBot="1" x14ac:dyDescent="0.3">
      <c r="A124" s="385"/>
      <c r="B124" s="352"/>
      <c r="C124" s="390" t="s">
        <v>210</v>
      </c>
      <c r="D124" s="348">
        <v>21</v>
      </c>
      <c r="E124" s="360">
        <v>18</v>
      </c>
      <c r="F124" s="342"/>
      <c r="G124" s="413">
        <f>E124*F124</f>
        <v>0</v>
      </c>
      <c r="H124" s="88"/>
      <c r="I124" s="377"/>
      <c r="J124" s="483"/>
      <c r="K124" s="262" t="s">
        <v>267</v>
      </c>
      <c r="L124" s="256">
        <v>14</v>
      </c>
      <c r="M124" s="257">
        <v>10</v>
      </c>
      <c r="N124" s="258"/>
      <c r="O124" s="259">
        <f t="shared" si="18"/>
        <v>0</v>
      </c>
      <c r="Q124" s="132"/>
    </row>
    <row r="125" spans="1:17" s="131" customFormat="1" ht="82.5" customHeight="1" x14ac:dyDescent="0.25">
      <c r="A125" s="385"/>
      <c r="B125" s="352"/>
      <c r="C125" s="355"/>
      <c r="D125" s="350"/>
      <c r="E125" s="327"/>
      <c r="F125" s="329"/>
      <c r="G125" s="359"/>
      <c r="H125" s="88"/>
      <c r="I125" s="636" t="s">
        <v>143</v>
      </c>
      <c r="J125" s="179" t="s">
        <v>268</v>
      </c>
      <c r="K125" s="179" t="s">
        <v>84</v>
      </c>
      <c r="L125" s="48">
        <v>17</v>
      </c>
      <c r="M125" s="191">
        <v>13</v>
      </c>
      <c r="N125" s="49"/>
      <c r="O125" s="91">
        <f t="shared" ref="O125:O127" si="19">M125*N125</f>
        <v>0</v>
      </c>
      <c r="P125" s="47"/>
    </row>
    <row r="126" spans="1:17" s="47" customFormat="1" ht="72" customHeight="1" x14ac:dyDescent="0.25">
      <c r="A126" s="385"/>
      <c r="B126" s="352"/>
      <c r="C126" s="172" t="s">
        <v>211</v>
      </c>
      <c r="D126" s="163">
        <v>18</v>
      </c>
      <c r="E126" s="86">
        <v>15</v>
      </c>
      <c r="F126" s="164"/>
      <c r="G126" s="166">
        <f>E126*F126</f>
        <v>0</v>
      </c>
      <c r="H126" s="88"/>
      <c r="I126" s="637"/>
      <c r="J126" s="179" t="s">
        <v>268</v>
      </c>
      <c r="K126" s="255" t="s">
        <v>85</v>
      </c>
      <c r="L126" s="225">
        <v>12</v>
      </c>
      <c r="M126" s="226">
        <v>9</v>
      </c>
      <c r="N126" s="227"/>
      <c r="O126" s="228">
        <f t="shared" si="19"/>
        <v>0</v>
      </c>
    </row>
    <row r="127" spans="1:17" s="47" customFormat="1" ht="72" customHeight="1" x14ac:dyDescent="0.25">
      <c r="A127" s="385"/>
      <c r="B127" s="352"/>
      <c r="C127" s="172" t="s">
        <v>212</v>
      </c>
      <c r="D127" s="163">
        <v>9</v>
      </c>
      <c r="E127" s="86">
        <v>7</v>
      </c>
      <c r="F127" s="164"/>
      <c r="G127" s="166">
        <f>E127*F127</f>
        <v>0</v>
      </c>
      <c r="H127" s="87"/>
      <c r="I127" s="371" t="s">
        <v>271</v>
      </c>
      <c r="J127" s="260" t="s">
        <v>13</v>
      </c>
      <c r="K127" s="184" t="s">
        <v>8</v>
      </c>
      <c r="L127" s="185">
        <v>31.9</v>
      </c>
      <c r="M127" s="180">
        <v>30.9</v>
      </c>
      <c r="N127" s="181"/>
      <c r="O127" s="228">
        <f t="shared" si="19"/>
        <v>0</v>
      </c>
    </row>
    <row r="128" spans="1:17" s="47" customFormat="1" ht="72" customHeight="1" x14ac:dyDescent="0.25">
      <c r="A128" s="385" t="s">
        <v>270</v>
      </c>
      <c r="B128" s="492" t="s">
        <v>12</v>
      </c>
      <c r="C128" s="263" t="s">
        <v>84</v>
      </c>
      <c r="D128" s="266">
        <v>29.5</v>
      </c>
      <c r="E128" s="265">
        <v>23</v>
      </c>
      <c r="F128" s="264"/>
      <c r="G128" s="254">
        <f t="shared" ref="G128:G129" si="20">E128*F128</f>
        <v>0</v>
      </c>
      <c r="H128" s="87"/>
      <c r="I128" s="617"/>
      <c r="J128" s="261"/>
      <c r="K128" s="184" t="s">
        <v>262</v>
      </c>
      <c r="L128" s="185">
        <v>24</v>
      </c>
      <c r="M128" s="180">
        <v>23</v>
      </c>
      <c r="N128" s="181"/>
      <c r="O128" s="228">
        <f t="shared" ref="O128:O130" si="21">M128*N128</f>
        <v>0</v>
      </c>
    </row>
    <row r="129" spans="1:16" s="47" customFormat="1" ht="72" customHeight="1" x14ac:dyDescent="0.25">
      <c r="A129" s="377"/>
      <c r="B129" s="483"/>
      <c r="C129" s="262" t="s">
        <v>269</v>
      </c>
      <c r="D129" s="256">
        <v>21.5</v>
      </c>
      <c r="E129" s="257">
        <v>18</v>
      </c>
      <c r="F129" s="258"/>
      <c r="G129" s="259">
        <f t="shared" si="20"/>
        <v>0</v>
      </c>
      <c r="H129" s="87"/>
      <c r="I129" s="617"/>
      <c r="J129" s="261"/>
      <c r="K129" s="184" t="s">
        <v>263</v>
      </c>
      <c r="L129" s="185">
        <v>16</v>
      </c>
      <c r="M129" s="180">
        <v>15</v>
      </c>
      <c r="N129" s="181"/>
      <c r="O129" s="228">
        <f t="shared" si="21"/>
        <v>0</v>
      </c>
    </row>
    <row r="130" spans="1:16" s="47" customFormat="1" ht="72" customHeight="1" x14ac:dyDescent="0.25">
      <c r="A130" s="178" t="s">
        <v>256</v>
      </c>
      <c r="B130" s="506" t="s">
        <v>257</v>
      </c>
      <c r="C130" s="506"/>
      <c r="D130" s="225">
        <v>16</v>
      </c>
      <c r="E130" s="226">
        <v>14</v>
      </c>
      <c r="F130" s="227"/>
      <c r="G130" s="228">
        <f t="shared" ref="G130" si="22">E130*F130</f>
        <v>0</v>
      </c>
      <c r="H130" s="87"/>
      <c r="I130" s="617"/>
      <c r="J130" s="261"/>
      <c r="K130" s="184" t="s">
        <v>261</v>
      </c>
      <c r="L130" s="185"/>
      <c r="M130" s="180">
        <v>5</v>
      </c>
      <c r="N130" s="181"/>
      <c r="O130" s="228">
        <f t="shared" si="21"/>
        <v>0</v>
      </c>
    </row>
    <row r="131" spans="1:16" s="47" customFormat="1" ht="145.5" customHeight="1" x14ac:dyDescent="0.25">
      <c r="A131" s="178" t="s">
        <v>175</v>
      </c>
      <c r="B131" s="506" t="s">
        <v>176</v>
      </c>
      <c r="C131" s="506"/>
      <c r="D131" s="225">
        <v>22</v>
      </c>
      <c r="E131" s="226">
        <v>15</v>
      </c>
      <c r="F131" s="227"/>
      <c r="G131" s="228">
        <f t="shared" ref="G131" si="23">E131*F131</f>
        <v>0</v>
      </c>
      <c r="H131" s="51"/>
      <c r="I131" s="183" t="s">
        <v>49</v>
      </c>
      <c r="J131" s="184" t="s">
        <v>13</v>
      </c>
      <c r="K131" s="184" t="s">
        <v>213</v>
      </c>
      <c r="L131" s="185">
        <v>8.6</v>
      </c>
      <c r="M131" s="180">
        <v>5.5</v>
      </c>
      <c r="N131" s="181"/>
      <c r="O131" s="186">
        <f>M131*N134</f>
        <v>0</v>
      </c>
    </row>
    <row r="132" spans="1:16" s="47" customFormat="1" ht="111" customHeight="1" x14ac:dyDescent="0.25">
      <c r="A132" s="160" t="s">
        <v>46</v>
      </c>
      <c r="B132" s="139" t="s">
        <v>64</v>
      </c>
      <c r="C132" s="172" t="s">
        <v>18</v>
      </c>
      <c r="D132" s="163">
        <v>11</v>
      </c>
      <c r="E132" s="86">
        <v>7</v>
      </c>
      <c r="F132" s="164"/>
      <c r="G132" s="166">
        <f>E132*F132</f>
        <v>0</v>
      </c>
      <c r="H132" s="88"/>
      <c r="I132" s="457" t="s">
        <v>157</v>
      </c>
      <c r="J132" s="179" t="s">
        <v>188</v>
      </c>
      <c r="K132" s="179"/>
      <c r="L132" s="48">
        <v>23</v>
      </c>
      <c r="M132" s="191">
        <v>19</v>
      </c>
      <c r="N132" s="49"/>
      <c r="O132" s="91">
        <f t="shared" ref="O132:O133" si="24">M132*N132</f>
        <v>0</v>
      </c>
    </row>
    <row r="133" spans="1:16" s="47" customFormat="1" ht="58.5" customHeight="1" x14ac:dyDescent="0.25">
      <c r="A133" s="160"/>
      <c r="B133" s="507" t="s">
        <v>214</v>
      </c>
      <c r="C133" s="508"/>
      <c r="D133" s="508"/>
      <c r="E133" s="508"/>
      <c r="F133" s="508"/>
      <c r="G133" s="509"/>
      <c r="H133" s="88"/>
      <c r="I133" s="458"/>
      <c r="J133" s="179" t="s">
        <v>189</v>
      </c>
      <c r="K133" s="179"/>
      <c r="L133" s="48">
        <v>10</v>
      </c>
      <c r="M133" s="191">
        <v>8</v>
      </c>
      <c r="N133" s="49"/>
      <c r="O133" s="91">
        <f t="shared" si="24"/>
        <v>0</v>
      </c>
    </row>
    <row r="134" spans="1:16" ht="139.5" x14ac:dyDescent="0.25">
      <c r="A134" s="377" t="s">
        <v>48</v>
      </c>
      <c r="B134" s="483" t="s">
        <v>187</v>
      </c>
      <c r="C134" s="483" t="s">
        <v>215</v>
      </c>
      <c r="D134" s="348">
        <v>18</v>
      </c>
      <c r="E134" s="360">
        <v>11</v>
      </c>
      <c r="F134" s="342"/>
      <c r="G134" s="413">
        <f t="shared" ref="G134" si="25">E134*F134</f>
        <v>0</v>
      </c>
      <c r="H134" s="88"/>
      <c r="I134" s="618" t="s">
        <v>116</v>
      </c>
      <c r="J134" s="267" t="s">
        <v>100</v>
      </c>
      <c r="K134" s="267"/>
      <c r="L134" s="48">
        <v>69</v>
      </c>
      <c r="M134" s="191">
        <v>62.1</v>
      </c>
      <c r="N134" s="49"/>
      <c r="O134" s="91">
        <f>M134*N134</f>
        <v>0</v>
      </c>
    </row>
    <row r="135" spans="1:16" ht="144.75" customHeight="1" x14ac:dyDescent="0.25">
      <c r="A135" s="370"/>
      <c r="B135" s="484"/>
      <c r="C135" s="484"/>
      <c r="D135" s="350"/>
      <c r="E135" s="327"/>
      <c r="F135" s="329"/>
      <c r="G135" s="359"/>
      <c r="H135" s="88"/>
      <c r="I135" s="618"/>
      <c r="J135" s="267" t="s">
        <v>101</v>
      </c>
      <c r="K135" s="267"/>
      <c r="L135" s="268">
        <v>179</v>
      </c>
      <c r="M135" s="269">
        <v>161.1</v>
      </c>
      <c r="N135" s="49"/>
      <c r="O135" s="91">
        <f t="shared" ref="O135:O139" si="26">M135*N135</f>
        <v>0</v>
      </c>
      <c r="P135" s="52"/>
    </row>
    <row r="136" spans="1:16" ht="150" customHeight="1" x14ac:dyDescent="0.25">
      <c r="A136" s="136" t="s">
        <v>47</v>
      </c>
      <c r="B136" s="172" t="s">
        <v>19</v>
      </c>
      <c r="C136" s="171" t="s">
        <v>17</v>
      </c>
      <c r="D136" s="229">
        <v>6.8</v>
      </c>
      <c r="E136" s="230">
        <v>4.5</v>
      </c>
      <c r="F136" s="89"/>
      <c r="G136" s="90">
        <f>E136*F136</f>
        <v>0</v>
      </c>
      <c r="H136" s="88"/>
      <c r="I136" s="618"/>
      <c r="J136" s="267" t="s">
        <v>102</v>
      </c>
      <c r="K136" s="267"/>
      <c r="L136" s="268">
        <v>119</v>
      </c>
      <c r="M136" s="269">
        <v>107.1</v>
      </c>
      <c r="N136" s="49"/>
      <c r="O136" s="91">
        <f t="shared" si="26"/>
        <v>0</v>
      </c>
    </row>
    <row r="137" spans="1:16" ht="134.25" customHeight="1" x14ac:dyDescent="0.25">
      <c r="A137" s="137"/>
      <c r="B137" s="510" t="s">
        <v>121</v>
      </c>
      <c r="C137" s="511"/>
      <c r="D137" s="511"/>
      <c r="E137" s="511"/>
      <c r="F137" s="511"/>
      <c r="G137" s="512"/>
      <c r="H137" s="88"/>
      <c r="I137" s="618"/>
      <c r="J137" s="267" t="s">
        <v>103</v>
      </c>
      <c r="K137" s="267"/>
      <c r="L137" s="268">
        <v>179</v>
      </c>
      <c r="M137" s="269">
        <v>161.1</v>
      </c>
      <c r="N137" s="49"/>
      <c r="O137" s="91">
        <f t="shared" si="26"/>
        <v>0</v>
      </c>
    </row>
    <row r="138" spans="1:16" ht="162.75" customHeight="1" x14ac:dyDescent="0.25">
      <c r="A138" s="489" t="s">
        <v>156</v>
      </c>
      <c r="B138" s="318" t="s">
        <v>154</v>
      </c>
      <c r="C138" s="184"/>
      <c r="D138" s="185">
        <v>8</v>
      </c>
      <c r="E138" s="180">
        <v>4.5</v>
      </c>
      <c r="F138" s="181"/>
      <c r="G138" s="186">
        <f t="shared" ref="G138:G140" si="27">E138*F138</f>
        <v>0</v>
      </c>
      <c r="H138" s="88"/>
      <c r="I138" s="618"/>
      <c r="J138" s="267" t="s">
        <v>104</v>
      </c>
      <c r="K138" s="267"/>
      <c r="L138" s="268">
        <v>179</v>
      </c>
      <c r="M138" s="269">
        <v>161.1</v>
      </c>
      <c r="N138" s="49"/>
      <c r="O138" s="91">
        <f t="shared" si="26"/>
        <v>0</v>
      </c>
    </row>
    <row r="139" spans="1:16" ht="156" customHeight="1" x14ac:dyDescent="0.25">
      <c r="A139" s="490"/>
      <c r="B139" s="319" t="s">
        <v>153</v>
      </c>
      <c r="C139" s="315"/>
      <c r="D139" s="311">
        <v>9</v>
      </c>
      <c r="E139" s="312">
        <v>5.5</v>
      </c>
      <c r="F139" s="313"/>
      <c r="G139" s="314">
        <f t="shared" si="27"/>
        <v>0</v>
      </c>
      <c r="H139" s="88"/>
      <c r="I139" s="618"/>
      <c r="J139" s="267" t="s">
        <v>134</v>
      </c>
      <c r="K139" s="267"/>
      <c r="L139" s="268">
        <v>78</v>
      </c>
      <c r="M139" s="269">
        <v>70.2</v>
      </c>
      <c r="N139" s="49"/>
      <c r="O139" s="91">
        <f t="shared" si="26"/>
        <v>0</v>
      </c>
    </row>
    <row r="140" spans="1:16" ht="112.5" customHeight="1" x14ac:dyDescent="0.25">
      <c r="A140" s="491"/>
      <c r="B140" s="320" t="s">
        <v>155</v>
      </c>
      <c r="C140" s="321"/>
      <c r="D140" s="322">
        <v>9</v>
      </c>
      <c r="E140" s="323">
        <v>6.5</v>
      </c>
      <c r="F140" s="324"/>
      <c r="G140" s="325">
        <f t="shared" si="27"/>
        <v>0</v>
      </c>
      <c r="H140" s="88"/>
      <c r="I140" s="317" t="s">
        <v>296</v>
      </c>
      <c r="J140" s="301" t="s">
        <v>118</v>
      </c>
      <c r="K140" s="301"/>
      <c r="L140" s="48">
        <v>14</v>
      </c>
      <c r="M140" s="191">
        <v>11</v>
      </c>
      <c r="N140" s="49"/>
      <c r="O140" s="91">
        <f>M140*N140</f>
        <v>0</v>
      </c>
    </row>
    <row r="141" spans="1:16" ht="75" customHeight="1" x14ac:dyDescent="0.25">
      <c r="A141" s="316"/>
      <c r="B141" s="316"/>
      <c r="C141" s="316"/>
      <c r="D141" s="64"/>
      <c r="E141" s="43"/>
      <c r="F141" s="190"/>
      <c r="G141" s="52"/>
      <c r="I141" s="317" t="s">
        <v>167</v>
      </c>
      <c r="J141" s="179" t="s">
        <v>186</v>
      </c>
      <c r="K141" s="179" t="s">
        <v>136</v>
      </c>
      <c r="L141" s="48">
        <v>8</v>
      </c>
      <c r="M141" s="191">
        <v>7</v>
      </c>
      <c r="N141" s="49"/>
      <c r="O141" s="91">
        <f t="shared" ref="O141" si="28">M141*N141</f>
        <v>0</v>
      </c>
    </row>
    <row r="142" spans="1:16" ht="75" customHeight="1" x14ac:dyDescent="0.25">
      <c r="A142" s="316"/>
      <c r="B142" s="189"/>
      <c r="C142" s="189"/>
      <c r="D142" s="64"/>
      <c r="E142" s="43"/>
      <c r="F142" s="190"/>
      <c r="G142" s="52"/>
      <c r="H142" s="245"/>
      <c r="I142" s="41"/>
      <c r="J142" s="189"/>
      <c r="K142" s="189"/>
      <c r="L142" s="64"/>
      <c r="M142" s="43"/>
      <c r="N142" s="190"/>
      <c r="O142" s="52"/>
    </row>
    <row r="143" spans="1:16" ht="63.75" customHeight="1" thickBot="1" x14ac:dyDescent="0.3">
      <c r="A143" s="493" t="s">
        <v>177</v>
      </c>
      <c r="B143" s="494"/>
      <c r="C143" s="494"/>
      <c r="D143" s="494"/>
      <c r="E143" s="494"/>
      <c r="F143" s="494"/>
      <c r="G143" s="494"/>
      <c r="H143" s="494"/>
      <c r="I143" s="494"/>
      <c r="J143" s="494"/>
      <c r="K143" s="494"/>
      <c r="L143" s="494"/>
      <c r="M143" s="494"/>
      <c r="N143" s="494"/>
      <c r="O143" s="495"/>
    </row>
    <row r="144" spans="1:16" ht="45" customHeight="1" thickBot="1" x14ac:dyDescent="0.3">
      <c r="A144" s="92" t="s">
        <v>34</v>
      </c>
      <c r="B144" s="524" t="s">
        <v>16</v>
      </c>
      <c r="C144" s="524"/>
      <c r="D144" s="174" t="s">
        <v>5</v>
      </c>
      <c r="E144" s="18" t="s">
        <v>284</v>
      </c>
      <c r="F144" s="174" t="s">
        <v>6</v>
      </c>
      <c r="G144" s="93" t="s">
        <v>7</v>
      </c>
      <c r="I144" s="72" t="s">
        <v>34</v>
      </c>
      <c r="J144" s="496" t="s">
        <v>16</v>
      </c>
      <c r="K144" s="497"/>
      <c r="L144" s="93" t="s">
        <v>5</v>
      </c>
      <c r="M144" s="278" t="s">
        <v>284</v>
      </c>
      <c r="N144" s="93" t="s">
        <v>6</v>
      </c>
      <c r="O144" s="306" t="s">
        <v>7</v>
      </c>
    </row>
    <row r="145" spans="1:16" ht="93" customHeight="1" x14ac:dyDescent="0.25">
      <c r="A145" s="533" t="s">
        <v>229</v>
      </c>
      <c r="B145" s="355" t="s">
        <v>14</v>
      </c>
      <c r="C145" s="400" t="s">
        <v>15</v>
      </c>
      <c r="D145" s="454">
        <v>34</v>
      </c>
      <c r="E145" s="326">
        <v>32</v>
      </c>
      <c r="F145" s="328"/>
      <c r="G145" s="413">
        <f t="shared" ref="G145:G155" si="29">E145*F145</f>
        <v>0</v>
      </c>
      <c r="H145" s="88"/>
      <c r="I145" s="529" t="s">
        <v>55</v>
      </c>
      <c r="J145" s="538" t="s">
        <v>180</v>
      </c>
      <c r="K145" s="539"/>
      <c r="L145" s="308">
        <v>29</v>
      </c>
      <c r="M145" s="309">
        <v>26.1</v>
      </c>
      <c r="N145" s="307"/>
      <c r="O145" s="31">
        <f>M145*N145</f>
        <v>0</v>
      </c>
    </row>
    <row r="146" spans="1:16" ht="90" customHeight="1" x14ac:dyDescent="0.25">
      <c r="A146" s="533"/>
      <c r="B146" s="355"/>
      <c r="C146" s="355"/>
      <c r="D146" s="350"/>
      <c r="E146" s="327"/>
      <c r="F146" s="329"/>
      <c r="G146" s="359"/>
      <c r="H146" s="88"/>
      <c r="I146" s="530"/>
      <c r="J146" s="531" t="s">
        <v>292</v>
      </c>
      <c r="K146" s="532"/>
      <c r="L146" s="310">
        <v>54</v>
      </c>
      <c r="M146" s="304">
        <v>48.6</v>
      </c>
      <c r="N146" s="304"/>
      <c r="O146" s="305">
        <f>M146*N146</f>
        <v>0</v>
      </c>
    </row>
    <row r="147" spans="1:16" ht="165" customHeight="1" x14ac:dyDescent="0.25">
      <c r="A147" s="534"/>
      <c r="B147" s="352"/>
      <c r="C147" s="139" t="s">
        <v>216</v>
      </c>
      <c r="D147" s="163">
        <v>24</v>
      </c>
      <c r="E147" s="162">
        <v>22.5</v>
      </c>
      <c r="F147" s="164"/>
      <c r="G147" s="166">
        <f t="shared" si="29"/>
        <v>0</v>
      </c>
      <c r="H147" s="88"/>
      <c r="I147" s="502" t="s">
        <v>51</v>
      </c>
      <c r="J147" s="498" t="s">
        <v>182</v>
      </c>
      <c r="K147" s="499"/>
      <c r="L147" s="231">
        <v>98</v>
      </c>
      <c r="M147" s="232">
        <v>73</v>
      </c>
      <c r="N147" s="233"/>
      <c r="O147" s="234">
        <f t="shared" ref="O147" si="30">M147*N147</f>
        <v>0</v>
      </c>
    </row>
    <row r="148" spans="1:16" ht="150" customHeight="1" x14ac:dyDescent="0.25">
      <c r="A148" s="534"/>
      <c r="B148" s="352"/>
      <c r="C148" s="139" t="s">
        <v>217</v>
      </c>
      <c r="D148" s="163">
        <v>11</v>
      </c>
      <c r="E148" s="162">
        <v>11</v>
      </c>
      <c r="F148" s="164"/>
      <c r="G148" s="166">
        <f t="shared" si="29"/>
        <v>0</v>
      </c>
      <c r="H148" s="88"/>
      <c r="I148" s="528"/>
      <c r="J148" s="500" t="s">
        <v>181</v>
      </c>
      <c r="K148" s="501"/>
      <c r="L148" s="231">
        <v>98</v>
      </c>
      <c r="M148" s="232">
        <v>85</v>
      </c>
      <c r="N148" s="233"/>
      <c r="O148" s="234">
        <f t="shared" ref="O148" si="31">M148*N148</f>
        <v>0</v>
      </c>
    </row>
    <row r="149" spans="1:16" ht="150" customHeight="1" x14ac:dyDescent="0.25">
      <c r="A149" s="525" t="s">
        <v>72</v>
      </c>
      <c r="B149" s="352" t="s">
        <v>12</v>
      </c>
      <c r="C149" s="139" t="s">
        <v>9</v>
      </c>
      <c r="D149" s="163">
        <v>20</v>
      </c>
      <c r="E149" s="162">
        <v>16.399999999999999</v>
      </c>
      <c r="F149" s="164"/>
      <c r="G149" s="166">
        <f t="shared" si="29"/>
        <v>0</v>
      </c>
      <c r="H149" s="88"/>
      <c r="I149" s="502" t="s">
        <v>117</v>
      </c>
      <c r="J149" s="527" t="s">
        <v>13</v>
      </c>
      <c r="K149" s="235" t="s">
        <v>8</v>
      </c>
      <c r="L149" s="163">
        <v>5.25</v>
      </c>
      <c r="M149" s="162">
        <v>4.75</v>
      </c>
      <c r="N149" s="164"/>
      <c r="O149" s="166">
        <f t="shared" ref="O149:O150" si="32">M149*N149</f>
        <v>0</v>
      </c>
    </row>
    <row r="150" spans="1:16" ht="72" customHeight="1" x14ac:dyDescent="0.25">
      <c r="A150" s="526"/>
      <c r="B150" s="390"/>
      <c r="C150" s="148" t="s">
        <v>10</v>
      </c>
      <c r="D150" s="163">
        <v>87</v>
      </c>
      <c r="E150" s="162">
        <v>79</v>
      </c>
      <c r="F150" s="164"/>
      <c r="G150" s="95">
        <f t="shared" si="29"/>
        <v>0</v>
      </c>
      <c r="H150" s="96"/>
      <c r="I150" s="503"/>
      <c r="J150" s="527"/>
      <c r="K150" s="235" t="s">
        <v>137</v>
      </c>
      <c r="L150" s="163">
        <v>4.2</v>
      </c>
      <c r="M150" s="162">
        <v>3.8</v>
      </c>
      <c r="N150" s="164"/>
      <c r="O150" s="166">
        <f t="shared" si="32"/>
        <v>0</v>
      </c>
    </row>
    <row r="151" spans="1:16" ht="127.5" customHeight="1" x14ac:dyDescent="0.25">
      <c r="A151" s="547" t="s">
        <v>50</v>
      </c>
      <c r="B151" s="482" t="s">
        <v>13</v>
      </c>
      <c r="C151" s="390" t="s">
        <v>218</v>
      </c>
      <c r="D151" s="348">
        <v>38</v>
      </c>
      <c r="E151" s="360">
        <v>23</v>
      </c>
      <c r="F151" s="342"/>
      <c r="G151" s="413">
        <f t="shared" si="29"/>
        <v>0</v>
      </c>
      <c r="H151" s="51"/>
      <c r="I151" s="97" t="s">
        <v>88</v>
      </c>
      <c r="J151" s="138" t="s">
        <v>13</v>
      </c>
      <c r="K151" s="175" t="s">
        <v>59</v>
      </c>
      <c r="L151" s="163">
        <v>4.0999999999999996</v>
      </c>
      <c r="M151" s="162">
        <v>3.15</v>
      </c>
      <c r="N151" s="164"/>
      <c r="O151" s="166">
        <f t="shared" ref="O151:O153" si="33">M151*N151</f>
        <v>0</v>
      </c>
    </row>
    <row r="152" spans="1:16" s="100" customFormat="1" ht="93.75" customHeight="1" x14ac:dyDescent="0.25">
      <c r="A152" s="548"/>
      <c r="B152" s="482"/>
      <c r="C152" s="355"/>
      <c r="D152" s="350"/>
      <c r="E152" s="327"/>
      <c r="F152" s="329"/>
      <c r="G152" s="359"/>
      <c r="H152" s="88"/>
      <c r="I152" s="104" t="s">
        <v>88</v>
      </c>
      <c r="J152" s="105" t="s">
        <v>13</v>
      </c>
      <c r="K152" s="237" t="s">
        <v>59</v>
      </c>
      <c r="L152" s="231">
        <v>4.0999999999999996</v>
      </c>
      <c r="M152" s="106">
        <v>3.15</v>
      </c>
      <c r="N152" s="107"/>
      <c r="O152" s="108">
        <f t="shared" si="33"/>
        <v>0</v>
      </c>
      <c r="P152" s="61"/>
    </row>
    <row r="153" spans="1:16" s="100" customFormat="1" ht="133.5" customHeight="1" x14ac:dyDescent="0.25">
      <c r="A153" s="548"/>
      <c r="B153" s="521" t="s">
        <v>219</v>
      </c>
      <c r="C153" s="504"/>
      <c r="D153" s="236" t="s">
        <v>178</v>
      </c>
      <c r="E153" s="162">
        <v>115</v>
      </c>
      <c r="F153" s="164"/>
      <c r="G153" s="166">
        <f t="shared" si="29"/>
        <v>0</v>
      </c>
      <c r="H153" s="88"/>
      <c r="I153" s="279" t="s">
        <v>158</v>
      </c>
      <c r="J153" s="273" t="s">
        <v>13</v>
      </c>
      <c r="K153" s="280" t="s">
        <v>59</v>
      </c>
      <c r="L153" s="281">
        <v>4.9000000000000004</v>
      </c>
      <c r="M153" s="282">
        <v>4</v>
      </c>
      <c r="N153" s="283"/>
      <c r="O153" s="271">
        <f t="shared" si="33"/>
        <v>0</v>
      </c>
      <c r="P153" s="99"/>
    </row>
    <row r="154" spans="1:16" s="100" customFormat="1" ht="102" customHeight="1" x14ac:dyDescent="0.25">
      <c r="A154" s="548"/>
      <c r="B154" s="522"/>
      <c r="C154" s="523"/>
      <c r="D154" s="236" t="s">
        <v>179</v>
      </c>
      <c r="E154" s="142">
        <v>125</v>
      </c>
      <c r="F154" s="98"/>
      <c r="G154" s="146">
        <f t="shared" si="29"/>
        <v>0</v>
      </c>
      <c r="H154" s="88"/>
      <c r="I154" s="526" t="s">
        <v>87</v>
      </c>
      <c r="J154" s="390" t="s">
        <v>12</v>
      </c>
      <c r="K154" s="277" t="s">
        <v>220</v>
      </c>
      <c r="L154" s="275">
        <v>36</v>
      </c>
      <c r="M154" s="284">
        <v>24</v>
      </c>
      <c r="N154" s="285"/>
      <c r="O154" s="286">
        <f t="shared" ref="O154:O155" si="34">M154*N154</f>
        <v>0</v>
      </c>
      <c r="P154" s="99"/>
    </row>
    <row r="155" spans="1:16" s="100" customFormat="1" ht="188.25" customHeight="1" x14ac:dyDescent="0.25">
      <c r="A155" s="548"/>
      <c r="B155" s="504" t="s">
        <v>221</v>
      </c>
      <c r="C155" s="505"/>
      <c r="D155" s="163">
        <v>162</v>
      </c>
      <c r="E155" s="142">
        <v>137</v>
      </c>
      <c r="F155" s="98"/>
      <c r="G155" s="146">
        <f t="shared" si="29"/>
        <v>0</v>
      </c>
      <c r="H155" s="87"/>
      <c r="I155" s="550"/>
      <c r="J155" s="354"/>
      <c r="K155" s="483" t="s">
        <v>222</v>
      </c>
      <c r="L155" s="564">
        <v>88</v>
      </c>
      <c r="M155" s="566">
        <v>74.5</v>
      </c>
      <c r="N155" s="568"/>
      <c r="O155" s="570">
        <f t="shared" si="34"/>
        <v>0</v>
      </c>
      <c r="P155" s="99"/>
    </row>
    <row r="156" spans="1:16" s="100" customFormat="1" ht="166.5" customHeight="1" x14ac:dyDescent="0.25">
      <c r="A156" s="549"/>
      <c r="B156" s="535" t="s">
        <v>170</v>
      </c>
      <c r="C156" s="504"/>
      <c r="D156" s="163">
        <v>185</v>
      </c>
      <c r="E156" s="162">
        <v>138</v>
      </c>
      <c r="F156" s="101"/>
      <c r="G156" s="166">
        <f>125*F156</f>
        <v>0</v>
      </c>
      <c r="H156" s="102"/>
      <c r="I156" s="551"/>
      <c r="J156" s="355"/>
      <c r="K156" s="484"/>
      <c r="L156" s="565"/>
      <c r="M156" s="567"/>
      <c r="N156" s="569"/>
      <c r="O156" s="571"/>
      <c r="P156" s="99"/>
    </row>
    <row r="157" spans="1:16" s="100" customFormat="1" ht="85.5" customHeight="1" x14ac:dyDescent="0.25">
      <c r="A157" s="103"/>
      <c r="B157" s="536"/>
      <c r="C157" s="537"/>
      <c r="D157" s="163">
        <v>185</v>
      </c>
      <c r="E157" s="162">
        <v>148</v>
      </c>
      <c r="F157" s="101"/>
      <c r="G157" s="166">
        <f>130*F157</f>
        <v>0</v>
      </c>
      <c r="H157" s="87"/>
      <c r="I157" s="253"/>
      <c r="J157" s="41"/>
      <c r="K157" s="189"/>
      <c r="L157" s="64"/>
      <c r="M157" s="43"/>
      <c r="N157" s="190"/>
      <c r="O157" s="52"/>
      <c r="P157" s="99"/>
    </row>
    <row r="158" spans="1:16" s="100" customFormat="1" ht="88.5" customHeight="1" x14ac:dyDescent="0.25">
      <c r="A158" s="110" t="s">
        <v>272</v>
      </c>
      <c r="B158" s="176" t="s">
        <v>13</v>
      </c>
      <c r="C158" s="237" t="s">
        <v>273</v>
      </c>
      <c r="D158" s="238">
        <v>40</v>
      </c>
      <c r="E158" s="111">
        <v>30</v>
      </c>
      <c r="F158" s="112"/>
      <c r="G158" s="186">
        <f t="shared" ref="G158" si="35">E158*F158</f>
        <v>0</v>
      </c>
      <c r="H158" s="109"/>
      <c r="I158" s="253"/>
      <c r="J158" s="41"/>
      <c r="K158" s="189"/>
      <c r="L158" s="64"/>
      <c r="M158" s="43"/>
      <c r="N158" s="190"/>
      <c r="O158" s="52"/>
      <c r="P158" s="99"/>
    </row>
    <row r="159" spans="1:16" s="100" customFormat="1" ht="88.5" customHeight="1" x14ac:dyDescent="0.25">
      <c r="A159" s="103"/>
      <c r="B159" s="251"/>
      <c r="C159" s="251"/>
      <c r="D159" s="64"/>
      <c r="E159" s="43"/>
      <c r="F159" s="64"/>
      <c r="G159" s="44"/>
      <c r="H159" s="64"/>
      <c r="I159" s="253"/>
      <c r="J159" s="250"/>
      <c r="K159" s="88"/>
      <c r="L159" s="252"/>
      <c r="M159" s="43"/>
      <c r="N159" s="12"/>
      <c r="O159" s="44"/>
      <c r="P159" s="99"/>
    </row>
    <row r="160" spans="1:16" s="100" customFormat="1" ht="88.5" customHeight="1" x14ac:dyDescent="0.25">
      <c r="A160" s="103"/>
      <c r="B160" s="251"/>
      <c r="C160" s="251"/>
      <c r="D160" s="64"/>
      <c r="E160" s="43"/>
      <c r="F160" s="64"/>
      <c r="G160" s="44"/>
      <c r="H160" s="64"/>
      <c r="I160" s="253"/>
      <c r="J160" s="250"/>
      <c r="K160" s="88"/>
      <c r="L160" s="252"/>
      <c r="M160" s="43"/>
      <c r="N160" s="12"/>
      <c r="O160" s="44"/>
      <c r="P160" s="99"/>
    </row>
    <row r="161" spans="1:16" s="100" customFormat="1" ht="88.5" customHeight="1" x14ac:dyDescent="0.25">
      <c r="A161" s="103"/>
      <c r="B161" s="251"/>
      <c r="C161" s="251"/>
      <c r="D161" s="64"/>
      <c r="E161" s="43"/>
      <c r="F161" s="64"/>
      <c r="G161" s="44"/>
      <c r="H161" s="64"/>
      <c r="I161" s="253"/>
      <c r="J161" s="250"/>
      <c r="K161" s="88"/>
      <c r="L161" s="252"/>
      <c r="M161" s="43"/>
      <c r="N161" s="12"/>
      <c r="O161" s="44"/>
      <c r="P161" s="99"/>
    </row>
    <row r="162" spans="1:16" s="100" customFormat="1" ht="88.5" customHeight="1" x14ac:dyDescent="0.25">
      <c r="A162" s="103"/>
      <c r="B162" s="251"/>
      <c r="C162" s="251"/>
      <c r="D162" s="64"/>
      <c r="E162" s="43"/>
      <c r="F162" s="64"/>
      <c r="G162" s="44"/>
      <c r="H162" s="64"/>
      <c r="I162" s="253"/>
      <c r="J162" s="250"/>
      <c r="K162" s="88"/>
      <c r="L162" s="252"/>
      <c r="M162" s="43"/>
      <c r="N162" s="12"/>
      <c r="O162" s="44"/>
      <c r="P162" s="99"/>
    </row>
    <row r="163" spans="1:16" s="100" customFormat="1" ht="88.5" customHeight="1" thickBot="1" x14ac:dyDescent="0.3">
      <c r="A163" s="515" t="s">
        <v>31</v>
      </c>
      <c r="B163" s="494"/>
      <c r="C163" s="494"/>
      <c r="D163" s="494"/>
      <c r="E163" s="494"/>
      <c r="F163" s="494"/>
      <c r="G163" s="494"/>
      <c r="H163" s="494"/>
      <c r="I163" s="494"/>
      <c r="J163" s="494"/>
      <c r="K163" s="494"/>
      <c r="L163" s="494"/>
      <c r="M163" s="494"/>
      <c r="N163" s="494"/>
      <c r="O163" s="516"/>
      <c r="P163" s="99"/>
    </row>
    <row r="164" spans="1:16" s="100" customFormat="1" ht="58.5" customHeight="1" x14ac:dyDescent="0.25">
      <c r="A164" s="113" t="s">
        <v>34</v>
      </c>
      <c r="B164" s="518" t="s">
        <v>16</v>
      </c>
      <c r="C164" s="518"/>
      <c r="D164" s="173" t="s">
        <v>5</v>
      </c>
      <c r="E164" s="75" t="s">
        <v>284</v>
      </c>
      <c r="F164" s="173" t="s">
        <v>6</v>
      </c>
      <c r="G164" s="114" t="s">
        <v>7</v>
      </c>
      <c r="H164" s="73"/>
      <c r="I164" s="74" t="s">
        <v>34</v>
      </c>
      <c r="J164" s="517" t="s">
        <v>16</v>
      </c>
      <c r="K164" s="517"/>
      <c r="L164" s="173" t="s">
        <v>5</v>
      </c>
      <c r="M164" s="75" t="s">
        <v>284</v>
      </c>
      <c r="N164" s="173" t="s">
        <v>6</v>
      </c>
      <c r="O164" s="76" t="s">
        <v>7</v>
      </c>
      <c r="P164" s="99"/>
    </row>
    <row r="165" spans="1:16" ht="88.5" customHeight="1" x14ac:dyDescent="0.25">
      <c r="A165" s="486" t="s">
        <v>52</v>
      </c>
      <c r="B165" s="481" t="s">
        <v>110</v>
      </c>
      <c r="C165" s="481"/>
      <c r="D165" s="481"/>
      <c r="E165" s="481"/>
      <c r="F165" s="481"/>
      <c r="G165" s="482"/>
      <c r="I165" s="377" t="s">
        <v>54</v>
      </c>
      <c r="J165" s="513" t="s">
        <v>223</v>
      </c>
      <c r="K165" s="481"/>
      <c r="L165" s="481"/>
      <c r="M165" s="481"/>
      <c r="N165" s="481"/>
      <c r="O165" s="514"/>
      <c r="P165" s="100"/>
    </row>
    <row r="166" spans="1:16" s="100" customFormat="1" ht="88.5" customHeight="1" x14ac:dyDescent="0.25">
      <c r="A166" s="487"/>
      <c r="B166" s="482" t="s">
        <v>15</v>
      </c>
      <c r="C166" s="352"/>
      <c r="D166" s="163">
        <v>45</v>
      </c>
      <c r="E166" s="115">
        <v>31.7</v>
      </c>
      <c r="F166" s="164"/>
      <c r="G166" s="166">
        <f>E166*F166</f>
        <v>0</v>
      </c>
      <c r="H166" s="94"/>
      <c r="I166" s="375"/>
      <c r="J166" s="513" t="s">
        <v>224</v>
      </c>
      <c r="K166" s="481"/>
      <c r="L166" s="481"/>
      <c r="M166" s="481"/>
      <c r="N166" s="481"/>
      <c r="O166" s="514"/>
    </row>
    <row r="167" spans="1:16" ht="88.5" customHeight="1" x14ac:dyDescent="0.25">
      <c r="A167" s="487"/>
      <c r="B167" s="481" t="s">
        <v>165</v>
      </c>
      <c r="C167" s="482"/>
      <c r="D167" s="163">
        <v>31.6</v>
      </c>
      <c r="E167" s="115">
        <v>20.100000000000001</v>
      </c>
      <c r="F167" s="164"/>
      <c r="G167" s="166">
        <f t="shared" ref="G167:G168" si="36">E167*F167</f>
        <v>0</v>
      </c>
      <c r="I167" s="375"/>
      <c r="J167" s="513" t="s">
        <v>225</v>
      </c>
      <c r="K167" s="481"/>
      <c r="L167" s="481"/>
      <c r="M167" s="481"/>
      <c r="N167" s="481"/>
      <c r="O167" s="514"/>
      <c r="P167" s="100"/>
    </row>
    <row r="168" spans="1:16" ht="88.5" customHeight="1" x14ac:dyDescent="0.25">
      <c r="A168" s="487"/>
      <c r="B168" s="482" t="s">
        <v>166</v>
      </c>
      <c r="C168" s="352"/>
      <c r="D168" s="163">
        <v>24.7</v>
      </c>
      <c r="E168" s="115">
        <v>20.100000000000001</v>
      </c>
      <c r="F168" s="164"/>
      <c r="G168" s="166">
        <f t="shared" si="36"/>
        <v>0</v>
      </c>
      <c r="I168" s="375"/>
      <c r="J168" s="544" t="s">
        <v>226</v>
      </c>
      <c r="K168" s="545"/>
      <c r="L168" s="545"/>
      <c r="M168" s="545"/>
      <c r="N168" s="545"/>
      <c r="O168" s="546"/>
    </row>
    <row r="169" spans="1:16" ht="88.5" customHeight="1" x14ac:dyDescent="0.25">
      <c r="A169" s="488"/>
      <c r="B169" s="482" t="s">
        <v>32</v>
      </c>
      <c r="C169" s="352"/>
      <c r="D169" s="163">
        <v>8.6999999999999993</v>
      </c>
      <c r="E169" s="162">
        <v>5</v>
      </c>
      <c r="F169" s="164"/>
      <c r="G169" s="166">
        <f t="shared" ref="G169:G170" si="37">E169*F169</f>
        <v>0</v>
      </c>
      <c r="I169" s="370"/>
      <c r="J169" s="541" t="s">
        <v>285</v>
      </c>
      <c r="K169" s="542"/>
      <c r="L169" s="542"/>
      <c r="M169" s="542"/>
      <c r="N169" s="542"/>
      <c r="O169" s="543"/>
    </row>
    <row r="170" spans="1:16" ht="88.5" customHeight="1" x14ac:dyDescent="0.25">
      <c r="A170" s="404" t="s">
        <v>53</v>
      </c>
      <c r="B170" s="407" t="s">
        <v>108</v>
      </c>
      <c r="C170" s="408"/>
      <c r="D170" s="348">
        <v>43.6</v>
      </c>
      <c r="E170" s="360">
        <v>31.2</v>
      </c>
      <c r="F170" s="342"/>
      <c r="G170" s="413">
        <f t="shared" si="37"/>
        <v>0</v>
      </c>
      <c r="I170" s="519" t="s">
        <v>130</v>
      </c>
      <c r="J170" s="577" t="s">
        <v>131</v>
      </c>
      <c r="K170" s="239" t="s">
        <v>84</v>
      </c>
      <c r="L170" s="116">
        <v>39.799999999999997</v>
      </c>
      <c r="M170" s="117">
        <v>28.4</v>
      </c>
      <c r="N170" s="118"/>
      <c r="O170" s="119">
        <f t="shared" ref="O170:O171" si="38">M170*N170</f>
        <v>0</v>
      </c>
    </row>
    <row r="171" spans="1:16" ht="87.75" customHeight="1" x14ac:dyDescent="0.25">
      <c r="A171" s="405"/>
      <c r="B171" s="409"/>
      <c r="C171" s="410"/>
      <c r="D171" s="350"/>
      <c r="E171" s="327"/>
      <c r="F171" s="329"/>
      <c r="G171" s="359"/>
      <c r="I171" s="520"/>
      <c r="J171" s="578"/>
      <c r="K171" s="240" t="s">
        <v>250</v>
      </c>
      <c r="L171" s="48">
        <v>27.6</v>
      </c>
      <c r="M171" s="120">
        <v>20.7</v>
      </c>
      <c r="N171" s="121"/>
      <c r="O171" s="134">
        <f t="shared" si="38"/>
        <v>0</v>
      </c>
    </row>
    <row r="172" spans="1:16" ht="88.5" customHeight="1" x14ac:dyDescent="0.25">
      <c r="A172" s="405"/>
      <c r="B172" s="407" t="s">
        <v>109</v>
      </c>
      <c r="C172" s="408"/>
      <c r="D172" s="348">
        <v>30.7</v>
      </c>
      <c r="E172" s="360">
        <v>19.600000000000001</v>
      </c>
      <c r="F172" s="342"/>
      <c r="G172" s="413">
        <f t="shared" ref="G172" si="39">E172*F172</f>
        <v>0</v>
      </c>
      <c r="I172" s="520"/>
      <c r="J172" s="578"/>
      <c r="K172" s="241" t="s">
        <v>251</v>
      </c>
      <c r="L172" s="48">
        <v>22.8</v>
      </c>
      <c r="M172" s="120">
        <v>17.2</v>
      </c>
      <c r="N172" s="121"/>
      <c r="O172" s="134">
        <f t="shared" ref="O172" si="40">M172*N172</f>
        <v>0</v>
      </c>
    </row>
    <row r="173" spans="1:16" ht="88.5" customHeight="1" x14ac:dyDescent="0.25">
      <c r="A173" s="405"/>
      <c r="B173" s="409"/>
      <c r="C173" s="410"/>
      <c r="D173" s="350"/>
      <c r="E173" s="327"/>
      <c r="F173" s="329"/>
      <c r="G173" s="359"/>
      <c r="I173" s="574"/>
      <c r="J173" s="574"/>
      <c r="K173" s="574"/>
      <c r="L173" s="572"/>
      <c r="M173" s="572"/>
      <c r="N173" s="572"/>
      <c r="O173" s="44"/>
    </row>
    <row r="174" spans="1:16" ht="88.5" customHeight="1" thickBot="1" x14ac:dyDescent="0.3">
      <c r="A174" s="406"/>
      <c r="B174" s="411" t="s">
        <v>73</v>
      </c>
      <c r="C174" s="412"/>
      <c r="D174" s="242"/>
      <c r="E174" s="142">
        <v>6</v>
      </c>
      <c r="F174" s="144"/>
      <c r="G174" s="146">
        <f t="shared" ref="G174" si="41">E174*F174</f>
        <v>0</v>
      </c>
      <c r="I174" s="575"/>
      <c r="J174" s="575"/>
      <c r="K174" s="575"/>
      <c r="L174" s="573"/>
      <c r="M174" s="573"/>
      <c r="N174" s="573"/>
      <c r="O174" s="44"/>
    </row>
    <row r="175" spans="1:16" ht="88.5" customHeight="1" thickTop="1" thickBot="1" x14ac:dyDescent="0.3">
      <c r="A175" s="414" t="s">
        <v>230</v>
      </c>
      <c r="B175" s="415"/>
      <c r="C175" s="415"/>
      <c r="D175" s="415"/>
      <c r="E175" s="415"/>
      <c r="F175" s="415"/>
      <c r="G175" s="416"/>
      <c r="I175" s="576"/>
      <c r="J175" s="576"/>
      <c r="K175" s="576"/>
      <c r="L175" s="572"/>
      <c r="M175" s="572"/>
      <c r="N175" s="572"/>
      <c r="O175" s="44"/>
    </row>
    <row r="176" spans="1:16" ht="88.5" customHeight="1" thickTop="1" x14ac:dyDescent="0.25">
      <c r="A176" s="417" t="s">
        <v>125</v>
      </c>
      <c r="B176" s="418"/>
      <c r="C176" s="418"/>
      <c r="D176" s="418"/>
      <c r="E176" s="418"/>
      <c r="F176" s="418"/>
      <c r="G176" s="419"/>
      <c r="H176" s="122"/>
      <c r="I176" s="552" t="s">
        <v>228</v>
      </c>
      <c r="J176" s="553"/>
      <c r="K176" s="553"/>
      <c r="L176" s="553"/>
      <c r="M176" s="553"/>
      <c r="N176" s="553"/>
      <c r="O176" s="554"/>
    </row>
    <row r="177" spans="1:15" ht="88.5" customHeight="1" thickBot="1" x14ac:dyDescent="0.3">
      <c r="A177" s="420" t="s">
        <v>81</v>
      </c>
      <c r="B177" s="421"/>
      <c r="C177" s="421"/>
      <c r="D177" s="421"/>
      <c r="E177" s="421"/>
      <c r="F177" s="421"/>
      <c r="G177" s="422"/>
      <c r="H177" s="243"/>
      <c r="I177" s="555"/>
      <c r="J177" s="556"/>
      <c r="K177" s="556"/>
      <c r="L177" s="556"/>
      <c r="M177" s="556"/>
      <c r="N177" s="556"/>
      <c r="O177" s="557"/>
    </row>
    <row r="178" spans="1:15" ht="88.5" customHeight="1" thickBot="1" x14ac:dyDescent="0.3">
      <c r="A178" s="401" t="s">
        <v>82</v>
      </c>
      <c r="B178" s="402"/>
      <c r="C178" s="402"/>
      <c r="D178" s="402"/>
      <c r="E178" s="402"/>
      <c r="F178" s="402"/>
      <c r="G178" s="403"/>
      <c r="H178" s="243"/>
      <c r="I178" s="558" t="s">
        <v>295</v>
      </c>
      <c r="J178" s="559"/>
      <c r="K178" s="559"/>
      <c r="L178" s="559"/>
      <c r="M178" s="559"/>
      <c r="N178" s="559"/>
      <c r="O178" s="560"/>
    </row>
    <row r="179" spans="1:15" ht="88.5" customHeight="1" thickTop="1" thickBot="1" x14ac:dyDescent="0.3">
      <c r="A179" s="417" t="s">
        <v>124</v>
      </c>
      <c r="B179" s="418"/>
      <c r="C179" s="418"/>
      <c r="D179" s="418"/>
      <c r="E179" s="418"/>
      <c r="F179" s="418"/>
      <c r="G179" s="419"/>
      <c r="H179" s="243"/>
      <c r="I179" s="561"/>
      <c r="J179" s="562"/>
      <c r="K179" s="562"/>
      <c r="L179" s="562"/>
      <c r="M179" s="562"/>
      <c r="N179" s="562"/>
      <c r="O179" s="563"/>
    </row>
    <row r="180" spans="1:15" ht="52.5" customHeight="1" x14ac:dyDescent="0.25">
      <c r="A180" s="420" t="s">
        <v>81</v>
      </c>
      <c r="B180" s="421"/>
      <c r="C180" s="421"/>
      <c r="D180" s="421"/>
      <c r="E180" s="421"/>
      <c r="F180" s="421"/>
      <c r="G180" s="422"/>
      <c r="H180" s="243"/>
      <c r="I180" s="41"/>
      <c r="J180" s="159"/>
      <c r="K180" s="169"/>
      <c r="L180" s="10"/>
      <c r="M180" s="43"/>
      <c r="N180" s="12"/>
      <c r="O180" s="44"/>
    </row>
    <row r="181" spans="1:15" ht="44.1" customHeight="1" thickBot="1" x14ac:dyDescent="0.3">
      <c r="A181" s="401" t="s">
        <v>82</v>
      </c>
      <c r="B181" s="402"/>
      <c r="C181" s="402"/>
      <c r="D181" s="402"/>
      <c r="E181" s="402"/>
      <c r="F181" s="402"/>
      <c r="G181" s="403"/>
      <c r="H181" s="243"/>
      <c r="I181" s="41"/>
      <c r="J181" s="540"/>
      <c r="K181" s="540"/>
      <c r="L181" s="540"/>
      <c r="M181" s="540"/>
      <c r="N181" s="540"/>
      <c r="O181" s="540"/>
    </row>
    <row r="182" spans="1:15" ht="66" customHeight="1" thickTop="1" x14ac:dyDescent="0.25">
      <c r="A182" s="417" t="s">
        <v>227</v>
      </c>
      <c r="B182" s="418"/>
      <c r="C182" s="418"/>
      <c r="D182" s="418"/>
      <c r="E182" s="418"/>
      <c r="F182" s="418"/>
      <c r="G182" s="419"/>
      <c r="H182" s="243"/>
      <c r="I182" s="41"/>
      <c r="J182" s="159"/>
      <c r="K182" s="169"/>
      <c r="L182" s="170"/>
      <c r="M182" s="43"/>
      <c r="N182" s="12"/>
      <c r="O182" s="44"/>
    </row>
    <row r="183" spans="1:15" ht="60" customHeight="1" thickBot="1" x14ac:dyDescent="0.3">
      <c r="A183" s="401" t="s">
        <v>231</v>
      </c>
      <c r="B183" s="402"/>
      <c r="C183" s="402"/>
      <c r="D183" s="402"/>
      <c r="E183" s="402"/>
      <c r="F183" s="402"/>
      <c r="G183" s="403"/>
      <c r="H183" s="243"/>
      <c r="I183" s="41"/>
      <c r="J183" s="159"/>
      <c r="K183" s="169"/>
      <c r="L183" s="170"/>
      <c r="M183" s="43"/>
      <c r="N183" s="12"/>
      <c r="O183" s="44"/>
    </row>
    <row r="184" spans="1:15" ht="100.5" customHeight="1" thickTop="1" x14ac:dyDescent="0.25">
      <c r="A184" s="244"/>
      <c r="B184" s="123"/>
      <c r="C184" s="123"/>
      <c r="D184" s="123"/>
      <c r="E184" s="123"/>
      <c r="F184" s="123"/>
      <c r="G184" s="123"/>
      <c r="H184" s="245"/>
      <c r="I184" s="253"/>
      <c r="J184" s="250"/>
      <c r="K184" s="159"/>
      <c r="L184" s="170"/>
      <c r="M184" s="43"/>
      <c r="N184" s="12"/>
      <c r="O184" s="44"/>
    </row>
  </sheetData>
  <mergeCells count="324">
    <mergeCell ref="I127:I130"/>
    <mergeCell ref="I132:I133"/>
    <mergeCell ref="I134:I139"/>
    <mergeCell ref="H116:O116"/>
    <mergeCell ref="B115:C115"/>
    <mergeCell ref="I112:J112"/>
    <mergeCell ref="B114:C114"/>
    <mergeCell ref="J114:K114"/>
    <mergeCell ref="K112:N112"/>
    <mergeCell ref="B130:C130"/>
    <mergeCell ref="C124:C125"/>
    <mergeCell ref="I123:I124"/>
    <mergeCell ref="J122:K122"/>
    <mergeCell ref="A113:O113"/>
    <mergeCell ref="B120:C120"/>
    <mergeCell ref="A117:O117"/>
    <mergeCell ref="B122:C122"/>
    <mergeCell ref="A121:O121"/>
    <mergeCell ref="B119:C119"/>
    <mergeCell ref="B118:C118"/>
    <mergeCell ref="A123:A127"/>
    <mergeCell ref="I125:I126"/>
    <mergeCell ref="J123:J124"/>
    <mergeCell ref="D124:D125"/>
    <mergeCell ref="A109:C109"/>
    <mergeCell ref="F109:G109"/>
    <mergeCell ref="F98:G98"/>
    <mergeCell ref="F93:G93"/>
    <mergeCell ref="A89:O89"/>
    <mergeCell ref="A91:C91"/>
    <mergeCell ref="A98:C98"/>
    <mergeCell ref="A99:C99"/>
    <mergeCell ref="A100:C100"/>
    <mergeCell ref="A101:C101"/>
    <mergeCell ref="A102:C102"/>
    <mergeCell ref="F97:G97"/>
    <mergeCell ref="I93:O100"/>
    <mergeCell ref="F96:G96"/>
    <mergeCell ref="F107:G107"/>
    <mergeCell ref="I119:I120"/>
    <mergeCell ref="J119:O120"/>
    <mergeCell ref="B83:C83"/>
    <mergeCell ref="J83:K83"/>
    <mergeCell ref="F108:G108"/>
    <mergeCell ref="A108:C108"/>
    <mergeCell ref="A103:C103"/>
    <mergeCell ref="F99:G99"/>
    <mergeCell ref="A115:A116"/>
    <mergeCell ref="A111:C111"/>
    <mergeCell ref="I110:N110"/>
    <mergeCell ref="H115:O115"/>
    <mergeCell ref="B116:C116"/>
    <mergeCell ref="I111:J111"/>
    <mergeCell ref="K111:N111"/>
    <mergeCell ref="A110:C110"/>
    <mergeCell ref="J118:K118"/>
    <mergeCell ref="A92:C92"/>
    <mergeCell ref="F90:G90"/>
    <mergeCell ref="F91:G91"/>
    <mergeCell ref="A86:A87"/>
    <mergeCell ref="A107:C107"/>
    <mergeCell ref="F110:G110"/>
    <mergeCell ref="F101:G101"/>
    <mergeCell ref="J181:O181"/>
    <mergeCell ref="I165:I169"/>
    <mergeCell ref="J169:O169"/>
    <mergeCell ref="J166:O166"/>
    <mergeCell ref="J168:O168"/>
    <mergeCell ref="A151:A156"/>
    <mergeCell ref="I154:I156"/>
    <mergeCell ref="D151:D152"/>
    <mergeCell ref="E151:E152"/>
    <mergeCell ref="I176:O177"/>
    <mergeCell ref="I178:O179"/>
    <mergeCell ref="J167:O167"/>
    <mergeCell ref="L155:L156"/>
    <mergeCell ref="M155:M156"/>
    <mergeCell ref="N155:N156"/>
    <mergeCell ref="O155:O156"/>
    <mergeCell ref="A178:G178"/>
    <mergeCell ref="L173:N173"/>
    <mergeCell ref="L174:N174"/>
    <mergeCell ref="L175:N175"/>
    <mergeCell ref="I173:K173"/>
    <mergeCell ref="I174:K174"/>
    <mergeCell ref="I175:K175"/>
    <mergeCell ref="J170:J172"/>
    <mergeCell ref="J165:O165"/>
    <mergeCell ref="A163:O163"/>
    <mergeCell ref="J164:K164"/>
    <mergeCell ref="B164:C164"/>
    <mergeCell ref="B166:C166"/>
    <mergeCell ref="I170:I172"/>
    <mergeCell ref="B153:C154"/>
    <mergeCell ref="B145:B148"/>
    <mergeCell ref="B144:C144"/>
    <mergeCell ref="A149:A150"/>
    <mergeCell ref="C151:C152"/>
    <mergeCell ref="B151:B152"/>
    <mergeCell ref="J149:J150"/>
    <mergeCell ref="J154:J156"/>
    <mergeCell ref="K155:K156"/>
    <mergeCell ref="I147:I148"/>
    <mergeCell ref="D145:D146"/>
    <mergeCell ref="E145:E146"/>
    <mergeCell ref="I145:I146"/>
    <mergeCell ref="J146:K146"/>
    <mergeCell ref="A145:A148"/>
    <mergeCell ref="B149:B150"/>
    <mergeCell ref="B156:C157"/>
    <mergeCell ref="J145:K145"/>
    <mergeCell ref="B168:C168"/>
    <mergeCell ref="B169:C169"/>
    <mergeCell ref="B167:C167"/>
    <mergeCell ref="G172:G173"/>
    <mergeCell ref="A165:A169"/>
    <mergeCell ref="A119:A120"/>
    <mergeCell ref="A138:A140"/>
    <mergeCell ref="A128:A129"/>
    <mergeCell ref="B128:B129"/>
    <mergeCell ref="C145:C146"/>
    <mergeCell ref="F145:F146"/>
    <mergeCell ref="G145:G146"/>
    <mergeCell ref="A143:O143"/>
    <mergeCell ref="J144:K144"/>
    <mergeCell ref="J147:K147"/>
    <mergeCell ref="J148:K148"/>
    <mergeCell ref="I149:I150"/>
    <mergeCell ref="G151:G152"/>
    <mergeCell ref="B155:C155"/>
    <mergeCell ref="F151:F152"/>
    <mergeCell ref="B131:C131"/>
    <mergeCell ref="B133:G133"/>
    <mergeCell ref="B137:G137"/>
    <mergeCell ref="A134:A135"/>
    <mergeCell ref="B62:G62"/>
    <mergeCell ref="G68:G71"/>
    <mergeCell ref="F65:F67"/>
    <mergeCell ref="B65:B67"/>
    <mergeCell ref="B74:B75"/>
    <mergeCell ref="F74:F75"/>
    <mergeCell ref="G74:G75"/>
    <mergeCell ref="F92:G92"/>
    <mergeCell ref="B165:G165"/>
    <mergeCell ref="B134:B135"/>
    <mergeCell ref="C134:C135"/>
    <mergeCell ref="D134:D135"/>
    <mergeCell ref="E134:E135"/>
    <mergeCell ref="F134:F135"/>
    <mergeCell ref="G134:G135"/>
    <mergeCell ref="E124:E125"/>
    <mergeCell ref="F124:F125"/>
    <mergeCell ref="G124:G125"/>
    <mergeCell ref="B123:B127"/>
    <mergeCell ref="F102:G102"/>
    <mergeCell ref="F95:G95"/>
    <mergeCell ref="F94:G94"/>
    <mergeCell ref="F100:G100"/>
    <mergeCell ref="A90:C90"/>
    <mergeCell ref="A65:A71"/>
    <mergeCell ref="A31:G31"/>
    <mergeCell ref="J30:O30"/>
    <mergeCell ref="J32:O32"/>
    <mergeCell ref="A76:A77"/>
    <mergeCell ref="C74:C75"/>
    <mergeCell ref="I74:I75"/>
    <mergeCell ref="B68:B71"/>
    <mergeCell ref="B72:B73"/>
    <mergeCell ref="A56:A64"/>
    <mergeCell ref="B76:B77"/>
    <mergeCell ref="A74:A75"/>
    <mergeCell ref="I72:I73"/>
    <mergeCell ref="I76:I77"/>
    <mergeCell ref="A53:A55"/>
    <mergeCell ref="E74:E75"/>
    <mergeCell ref="B59:C59"/>
    <mergeCell ref="B61:G61"/>
    <mergeCell ref="B53:B54"/>
    <mergeCell ref="A72:A73"/>
    <mergeCell ref="B58:C58"/>
    <mergeCell ref="J72:J73"/>
    <mergeCell ref="B63:G64"/>
    <mergeCell ref="C65:C67"/>
    <mergeCell ref="A25:G26"/>
    <mergeCell ref="E53:E54"/>
    <mergeCell ref="F53:F54"/>
    <mergeCell ref="C53:C55"/>
    <mergeCell ref="G53:G54"/>
    <mergeCell ref="A37:O37"/>
    <mergeCell ref="I46:O46"/>
    <mergeCell ref="A49:O49"/>
    <mergeCell ref="J50:K50"/>
    <mergeCell ref="A46:G46"/>
    <mergeCell ref="L26:M26"/>
    <mergeCell ref="A30:G30"/>
    <mergeCell ref="J33:O33"/>
    <mergeCell ref="J31:O31"/>
    <mergeCell ref="J26:K26"/>
    <mergeCell ref="J27:K27"/>
    <mergeCell ref="A28:G29"/>
    <mergeCell ref="A32:G32"/>
    <mergeCell ref="A39:A40"/>
    <mergeCell ref="B51:B52"/>
    <mergeCell ref="A51:A52"/>
    <mergeCell ref="B39:B40"/>
    <mergeCell ref="C39:C40"/>
    <mergeCell ref="D39:D40"/>
    <mergeCell ref="A2:O2"/>
    <mergeCell ref="A1:O1"/>
    <mergeCell ref="J14:K14"/>
    <mergeCell ref="J15:K15"/>
    <mergeCell ref="J16:K16"/>
    <mergeCell ref="J17:K17"/>
    <mergeCell ref="J18:K18"/>
    <mergeCell ref="J19:K19"/>
    <mergeCell ref="L20:M20"/>
    <mergeCell ref="A3:O3"/>
    <mergeCell ref="A7:O7"/>
    <mergeCell ref="A8:O9"/>
    <mergeCell ref="L15:M15"/>
    <mergeCell ref="L16:M16"/>
    <mergeCell ref="L17:M17"/>
    <mergeCell ref="L18:M18"/>
    <mergeCell ref="D6:K6"/>
    <mergeCell ref="J20:K20"/>
    <mergeCell ref="L19:M19"/>
    <mergeCell ref="D5:G5"/>
    <mergeCell ref="A11:B11"/>
    <mergeCell ref="D4:G4"/>
    <mergeCell ref="H4:K4"/>
    <mergeCell ref="H5:K5"/>
    <mergeCell ref="A183:G183"/>
    <mergeCell ref="A170:A174"/>
    <mergeCell ref="B170:C171"/>
    <mergeCell ref="B174:C174"/>
    <mergeCell ref="D170:D171"/>
    <mergeCell ref="E170:E171"/>
    <mergeCell ref="F170:F171"/>
    <mergeCell ref="G170:G171"/>
    <mergeCell ref="A175:G175"/>
    <mergeCell ref="A176:G176"/>
    <mergeCell ref="A180:G180"/>
    <mergeCell ref="A182:G182"/>
    <mergeCell ref="A179:G179"/>
    <mergeCell ref="A181:G181"/>
    <mergeCell ref="A177:G177"/>
    <mergeCell ref="B172:C173"/>
    <mergeCell ref="D172:D173"/>
    <mergeCell ref="E172:E173"/>
    <mergeCell ref="F172:F173"/>
    <mergeCell ref="L22:M22"/>
    <mergeCell ref="L23:M23"/>
    <mergeCell ref="L24:M24"/>
    <mergeCell ref="J21:K21"/>
    <mergeCell ref="L27:M27"/>
    <mergeCell ref="J34:O34"/>
    <mergeCell ref="L25:M25"/>
    <mergeCell ref="J76:J77"/>
    <mergeCell ref="J22:K22"/>
    <mergeCell ref="J23:K23"/>
    <mergeCell ref="J24:K24"/>
    <mergeCell ref="J25:K25"/>
    <mergeCell ref="L21:M21"/>
    <mergeCell ref="J74:J75"/>
    <mergeCell ref="J51:J58"/>
    <mergeCell ref="J63:J64"/>
    <mergeCell ref="J65:J67"/>
    <mergeCell ref="J68:J71"/>
    <mergeCell ref="J59:J62"/>
    <mergeCell ref="A82:O82"/>
    <mergeCell ref="I86:I88"/>
    <mergeCell ref="J86:J88"/>
    <mergeCell ref="A106:C106"/>
    <mergeCell ref="A105:C105"/>
    <mergeCell ref="I84:I85"/>
    <mergeCell ref="J84:J85"/>
    <mergeCell ref="A93:C93"/>
    <mergeCell ref="F103:G103"/>
    <mergeCell ref="A94:C94"/>
    <mergeCell ref="A97:C97"/>
    <mergeCell ref="A84:A85"/>
    <mergeCell ref="B84:B85"/>
    <mergeCell ref="B86:B87"/>
    <mergeCell ref="A95:C95"/>
    <mergeCell ref="A96:C96"/>
    <mergeCell ref="A104:C104"/>
    <mergeCell ref="F105:G105"/>
    <mergeCell ref="F106:G106"/>
    <mergeCell ref="F104:G104"/>
    <mergeCell ref="O78:O79"/>
    <mergeCell ref="I80:I81"/>
    <mergeCell ref="J80:J81"/>
    <mergeCell ref="I78:I79"/>
    <mergeCell ref="J78:J79"/>
    <mergeCell ref="K78:K79"/>
    <mergeCell ref="I59:I62"/>
    <mergeCell ref="I51:I58"/>
    <mergeCell ref="I63:I64"/>
    <mergeCell ref="I65:I67"/>
    <mergeCell ref="I68:I71"/>
    <mergeCell ref="E39:E40"/>
    <mergeCell ref="F39:F40"/>
    <mergeCell ref="G39:G40"/>
    <mergeCell ref="L78:L79"/>
    <mergeCell ref="M78:M79"/>
    <mergeCell ref="N78:N79"/>
    <mergeCell ref="B56:C56"/>
    <mergeCell ref="B50:C50"/>
    <mergeCell ref="B57:C57"/>
    <mergeCell ref="F68:F71"/>
    <mergeCell ref="D53:D54"/>
    <mergeCell ref="E65:E67"/>
    <mergeCell ref="D68:D71"/>
    <mergeCell ref="G72:G73"/>
    <mergeCell ref="C72:C73"/>
    <mergeCell ref="C68:C71"/>
    <mergeCell ref="D65:D67"/>
    <mergeCell ref="G65:G67"/>
    <mergeCell ref="E68:E71"/>
    <mergeCell ref="D74:D75"/>
    <mergeCell ref="B60:G60"/>
    <mergeCell ref="F72:F73"/>
    <mergeCell ref="D72:D73"/>
    <mergeCell ref="E72:E73"/>
  </mergeCells>
  <conditionalFormatting sqref="C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{F5CFD25D-7900-452D-B665-EDD7E5518285}</x14:id>
        </ext>
      </extLst>
    </cfRule>
  </conditionalFormatting>
  <printOptions horizontalCentered="1"/>
  <pageMargins left="0.15748031496062992" right="0.15748031496062992" top="0.39370078740157483" bottom="0.35433070866141736" header="0.15748031496062992" footer="0.15748031496062992"/>
  <pageSetup paperSize="9" scale="3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CFD25D-7900-452D-B665-EDD7E55182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.42578125" style="1"/>
    <col min="2" max="2" width="107" style="1" customWidth="1"/>
    <col min="3" max="16384" width="11.42578125" style="1"/>
  </cols>
  <sheetData>
    <row r="1" spans="2:2" ht="51" x14ac:dyDescent="0.25">
      <c r="B1" s="3" t="s">
        <v>11</v>
      </c>
    </row>
    <row r="2" spans="2:2" x14ac:dyDescent="0.25">
      <c r="B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Accueil 1</cp:lastModifiedBy>
  <cp:lastPrinted>2024-02-06T16:15:29Z</cp:lastPrinted>
  <dcterms:created xsi:type="dcterms:W3CDTF">2014-09-10T11:42:26Z</dcterms:created>
  <dcterms:modified xsi:type="dcterms:W3CDTF">2024-03-27T15:31:57Z</dcterms:modified>
</cp:coreProperties>
</file>